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90" tabRatio="812" activeTab="3"/>
  </bookViews>
  <sheets>
    <sheet name="汇总" sheetId="14" r:id="rId1"/>
    <sheet name="水利" sheetId="15" r:id="rId2"/>
    <sheet name="交通" sheetId="16" r:id="rId3"/>
    <sheet name="人居环境" sheetId="19" r:id="rId4"/>
    <sheet name="林业局" sheetId="20" state="hidden" r:id="rId5"/>
    <sheet name="创业就业服务中心" sheetId="21" state="hidden" r:id="rId6"/>
    <sheet name="农业农村局" sheetId="22" state="hidden" r:id="rId7"/>
    <sheet name="Sheet1" sheetId="12" state="hidden" r:id="rId8"/>
  </sheets>
  <calcPr calcId="144525"/>
</workbook>
</file>

<file path=xl/sharedStrings.xml><?xml version="1.0" encoding="utf-8"?>
<sst xmlns="http://schemas.openxmlformats.org/spreadsheetml/2006/main" count="1583" uniqueCount="672">
  <si>
    <t>附件1</t>
  </si>
  <si>
    <t>交城县2024年财政衔接推进乡村振兴补助资金安排建设项目表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</si>
  <si>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</si>
  <si>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</si>
  <si>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</si>
  <si>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</si>
  <si>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</si>
  <si>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</si>
  <si>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</si>
  <si>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</si>
  <si>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</si>
  <si>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</si>
  <si>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</si>
  <si>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</si>
  <si>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</si>
  <si>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合计</t>
  </si>
  <si>
    <t>一</t>
  </si>
  <si>
    <t>产业项目</t>
  </si>
  <si>
    <t>（一）</t>
  </si>
  <si>
    <t>农业产业项目</t>
  </si>
  <si>
    <t>小计</t>
  </si>
  <si>
    <t>农业产业高质量发展项目</t>
  </si>
  <si>
    <t>县农业农村局</t>
  </si>
  <si>
    <t>新建</t>
  </si>
  <si>
    <t>全县范围</t>
  </si>
  <si>
    <t>大豆单种、玉米大豆带状复合种植、高粱、油料作物、中药材、食用菌种植等补贴，肉牛提质增效、设施大棚建设、智慧农业、龙头企业补贴，庭院经济补贴等。</t>
  </si>
  <si>
    <t>2024.1</t>
  </si>
  <si>
    <t>2024.12</t>
  </si>
  <si>
    <t>通过补贴政策，调动农民种粮积极性，稳定粮食播种面积和产量，发展农业特色产业，推动一二三产业融合发展，促进农业产业高质量发展。</t>
  </si>
  <si>
    <t>高标准农田建设项目</t>
  </si>
  <si>
    <t>续建</t>
  </si>
  <si>
    <t>东坡底乡、水峪贯镇等乡镇</t>
  </si>
  <si>
    <t>平田整地、土壤培肥、水毁工程修复等</t>
  </si>
  <si>
    <t>通过项目实施，提高农田灌溉能力和土壤肥力，提高农作物产量，增加农民种植收入。</t>
  </si>
  <si>
    <t>食用菌产业发展基地项目</t>
  </si>
  <si>
    <t>庞泉沟镇庞泉沟村阳坡组</t>
  </si>
  <si>
    <t>建设菇棚28个，晾晒棚7个，配套建设库房等附属设施及供水、供电设施等。</t>
  </si>
  <si>
    <t>2024.10</t>
  </si>
  <si>
    <t>主要用于33个大棚及库房建设，种植吊袋木耳等食用菌，增加村民收入，尤其可带动村内剩余劳动力通过木耳管理、采摘等劳务，拓宽群众增收渠道。</t>
  </si>
  <si>
    <t>庞泉沟镇庞泉沟村民委员会</t>
  </si>
  <si>
    <t>农业产业高质量发展—秋耕整地补贴</t>
  </si>
  <si>
    <t>平川乡镇各村</t>
  </si>
  <si>
    <t>在平川乡镇实施耕地深翻或旋耕覆土作业48620.62亩</t>
  </si>
  <si>
    <t>2023.10</t>
  </si>
  <si>
    <t>2024.6</t>
  </si>
  <si>
    <t>每亩补贴30元，通过秋耕整地，防止秸秆露天焚烧，改善秋冬季空气质量，提高土壤保墒保肥能力。</t>
  </si>
  <si>
    <t>县现代农业发展服务中心</t>
  </si>
  <si>
    <t>2024年农业产业高质量发展项目</t>
  </si>
  <si>
    <t>— 7 —</t>
  </si>
  <si>
    <t>2024年支农切块资金项目</t>
  </si>
  <si>
    <t>新建1个有机旱作现代农业园区，大豆玉米带状复合种植3000亩，小麦种植1600亩，油料种植1500亩，创建1个千亩粮食高产示范片和1个500亩油料高产示范片，实施1个秸秆综合利用项目，病死畜禽无害化处理市级补贴项目，2023年市场主体倍增奖补项目。</t>
  </si>
  <si>
    <t>2024.4</t>
  </si>
  <si>
    <t>有机旱作农业园区奖补30万元，大豆玉米带状复合种植每亩补助100元，小麦种植每亩补助100元，油料种植每亩补助100元，千亩高产粮田创建补助30万元，500亩高产油料创建补助20万元，秸秆综合利用项目补助15万元，病死畜禽无害化处理补助300元，2023年认定的市级以上龙头企业奖补20万元。</t>
  </si>
  <si>
    <t>— 8 —</t>
  </si>
  <si>
    <t>农田灌溉U型渠项目</t>
  </si>
  <si>
    <t>庞泉沟镇上长斜村石沙庄组</t>
  </si>
  <si>
    <t>新建U型50渠3000米、30渠2500米，新建拦水坝40米</t>
  </si>
  <si>
    <t>用于U型渠项目建设，灌溉农田400亩方便群众种植，有效灌溉耕地，实现增产增收，提升农户种植积极性，提升群众满意度，有效衔接乡村振兴。</t>
  </si>
  <si>
    <t>庞泉沟镇上长斜村民委员会</t>
  </si>
  <si>
    <t>野则河村灌溉水渠建设项目</t>
  </si>
  <si>
    <t>西社镇野则河村</t>
  </si>
  <si>
    <t>在文峪河河北、村南修建一条1700米农田灌溉浆砌石水渠</t>
  </si>
  <si>
    <t>2024.3</t>
  </si>
  <si>
    <t>2024.5</t>
  </si>
  <si>
    <t>用于灌溉水渠建设，灌溉农田150亩确保了村民农业活动和用水便利性，促进村庄农业产业发展，将土地利用效率最大化，村民利益最大化，项目建设工程中，提供劳务工岗位，可带动全村约20名有劳动力的脱贫户、监测户及弱劳力通过务工获得收入</t>
  </si>
  <si>
    <t>西社镇野则河村民委员会</t>
  </si>
  <si>
    <t>东坡底乡会立村、神堂坪村</t>
  </si>
  <si>
    <t>完成会立村、神堂坪村U型渠项目扫尾工程</t>
  </si>
  <si>
    <t>通过项目实施，减少水土流失，改善农田灌溉条件，提高农作物产量，增加农民种植收入。</t>
  </si>
  <si>
    <t>（二）</t>
  </si>
  <si>
    <t>示范村</t>
  </si>
  <si>
    <t>庞泉沟镇代家庄村隐庐民宿建设（乡村旅游振兴示范村）</t>
  </si>
  <si>
    <t>县乡村振兴局</t>
  </si>
  <si>
    <t>庞泉沟镇代家庄村</t>
  </si>
  <si>
    <t>隐庐民宿：居民改造28处，沿街营造面积6366㎡；乡村综合服务中心：区域内场地营造面积5300㎡，附属配套设施占地面积600㎡；乡村步道：乡村绿道及山间游步道面积2500㎡；乡村集市及日间照料中心。</t>
  </si>
  <si>
    <t>村民以闲置农宅或宅基地入股享受分红，合作社盈利部分用于壮大村集体经济和重点监测对象帮扶，提供就业岗位，极大便利群众就近就业及增收。</t>
  </si>
  <si>
    <t>天宁镇磁窑村污水管网工程（乡村振兴示范村创建）</t>
  </si>
  <si>
    <t>磁窑村</t>
  </si>
  <si>
    <t>村东大道主路拆除主路面558㎡，敷设DN400高密度聚乙烯双壁波纹管（HDPE）（钢带增强）465m；村西大道主路拆除主路面312㎡，敷设DN400高密度聚乙烯双壁波纹管（HDPE）（钢带增强）260m；村中大道主路拆除主路面456㎡，敷设DN400高密度聚乙烯双壁波纹管（HDPE）（钢带增强）380m；村内支路拆除支路路面3964㎡，15CM水泥混凝土路面3964㎡，敷设UPVC200室外管3684m，UPVC110室外管702m；个户冲孔：PE管110水平导向钻234户；预制检查井50个。</t>
  </si>
  <si>
    <t>改善乡村环境，建设宜居乡村，提升村容村貌，提高人民幸福感，与古村落旅游有效衔接，吸引游客，增加村集体收入，提高农户和脱贫户收入。</t>
  </si>
  <si>
    <t>西社镇米家庄村数字乡村及美丽生态宜居村庄建设项目（乡村振兴示范村创建）</t>
  </si>
  <si>
    <t>西社镇米家庄村</t>
  </si>
  <si>
    <t>乡村综合系统、道路基础设施、数字乡村基础设施、数字乡村综合管理平台；环境整治、土地平整、软桥两侧护坡加固、农业附属路面、新建公共厕所一处等。</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</si>
  <si>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</si>
  <si>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</si>
  <si>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</si>
  <si>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一、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二、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</si>
  <si>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</si>
  <si>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</si>
  <si>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</si>
  <si>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路灯40盏；乡村文化园约1200平方米，打造田家山乡村文化主题民宿，感受乡村文化、体验森林康养，以合作社模式发展村集体经济。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</si>
  <si>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该项目建成实施后，推动了田家山村非遗与乡村振兴有效衔接，成为新型的主导产业，促进了集体、农户、脱贫户增收，形成产业兴旺、生态宜居、乡风文明、治理有效、生活富裕的新时代的新农村。</t>
  </si>
  <si>
    <t>— 9 —</t>
  </si>
  <si>
    <t>美丽乡村建设试点项目县级配套</t>
  </si>
  <si>
    <t>县财政局</t>
  </si>
  <si>
    <t>夏家营镇夏家营村、辛南村</t>
  </si>
  <si>
    <t>夏家营村主干路安装6米路灯155盏，8米路灯43盏。辛南村新建路安装路灯31盏。</t>
  </si>
  <si>
    <t>为村民生活提供便利，确保村民受益，美化村庄，方便村民出行。</t>
  </si>
  <si>
    <t>夏家营镇</t>
  </si>
  <si>
    <t>— 10 —</t>
  </si>
  <si>
    <t>乡村旅游重点村项目</t>
  </si>
  <si>
    <t>磁窑村、田家山村、东社村、沙沟村、野则河村、神堂坪村、山水村</t>
  </si>
  <si>
    <t>磁窑村：古村落道路村口、道路两侧、残垣断壁修缮及整治。
田家山村：村内道路环境整治、墙立面整治、残垣断壁修缮等。
东社村：红色革命基地配套设施；东社古镇古商道残垣断壁修复及道路硬化。
沙沟村：路面沥青硬化。
野则河村：铺设供水，污水管道，修建水井，路面修复硬化，树木栽种，路灯安装，残垣断壁整理，线缆整治，护坡修建，登山步道完善；采摘园配套设施。
神堂坪村：沥青路面硬化2500㎡、游客驿站配套设施。
山水村：安装路灯120余盏，整治和完善景区周边基础设施建设。</t>
  </si>
  <si>
    <t>发展乡村旅游、壮大村集体经济，巩固脱贫攻坚成果，安置困难村民就业，打造“生态优美、文化保护、设施完善、旅游发展、宜居宜业”生态旅游型村庄。</t>
  </si>
  <si>
    <t>（三）</t>
  </si>
  <si>
    <t>产业建设</t>
  </si>
  <si>
    <t>交城县易地扶贫搬迁集中安置点后续产业配套冷链仓储项目</t>
  </si>
  <si>
    <t>易地扶贫搬迁集中安置点</t>
  </si>
  <si>
    <t>建设720立方米冷库1座</t>
  </si>
  <si>
    <t>提供就业岗位，极大便利群众就近就业及增收。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</si>
  <si>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</si>
  <si>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</si>
  <si>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</si>
  <si>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确保群众出行便利、安全，为合作社发展提供了后续交通保障，有效保证了村集体、农户、脱贫户增收。</t>
  </si>
  <si>
    <t>庞泉沟村人居环境整治道路建设项目</t>
  </si>
  <si>
    <t>庞泉沟村庞泉沟组、阳坡组</t>
  </si>
  <si>
    <t>庞泉沟村庞泉沟组通往阳坡组的文峪河河坝北侧，新建一条人居环境整治道路，包括沥青路面宽3米*长800米，50WLED太阳能路灯27盏，护栏800米等。</t>
  </si>
  <si>
    <t>通过修建道路，完善旅游业道路，使游客安全出行，并提质村容村貌，方便群众出行，防止群众践踏边缘河坝生态植被，有效保护植被，达到人与自然和谐共生局面，打造美丽宜居、业兴人和、宜居宜业的美丽乡村。</t>
  </si>
  <si>
    <t>庞泉沟镇代家庄乡村振兴示范村建设环境提升及配套设施完善项目</t>
  </si>
  <si>
    <t>1.村口至服务中心铺装沥青路4761.25平方米，路缘石734米、排水渠100米；2.村内主道及街巷铺沥青2779.64平方米，压花水泥路1981.61平方米，路缘石836.82米；3.安装太阳能路灯90盏；4.村东口土坡石砌挡墙100米，台阶、栏杆及停车位；5.民宿配套设施。</t>
  </si>
  <si>
    <t>通过实施该项目，完善配套设施，提升旅游环境，将代家庄村打造成一处背山面水的乡村文化驿站，使游客深切感受乡村文化和田园生活，有利于提升村内环境、改善交通，留住游客，进而增加旅游产业经济收入，巩固脱贫成果，有效衔接乡村振兴。</t>
  </si>
  <si>
    <t>洪相镇洪相村排水渠项目工程</t>
  </si>
  <si>
    <t>改建</t>
  </si>
  <si>
    <t>洪相镇洪相村</t>
  </si>
  <si>
    <t>新农村排水渠500米，旧农村排水渠800米；洪相镇政府东排水渠200米，需盖板封闭。</t>
  </si>
  <si>
    <t>排水渠工程完工后，解决了雨水满街流的现象，保护了路面、村民房屋，使群众财产得到安全保障，并改变村容村貌，为旅游提升设施保障。</t>
  </si>
  <si>
    <t>覃村人居环境提质增效工程</t>
  </si>
  <si>
    <t>夏家营镇覃村</t>
  </si>
  <si>
    <t>对村北东西主大道（东西长700米、宽9米）进行沥青铺设，对村内东西六条重点道路、南北四条主道进行水泥硬化，其中沥青面积6300平方米，水泥硬化25000平方米，配套井盖。</t>
  </si>
  <si>
    <t>通过道路硬化，改善人居环境，提高生产生活质量，为农户发展产业提供交通便利，方便村民开车外出，间接带动村民增收。</t>
  </si>
  <si>
    <t>天宁镇梁家庄村内道路工程项目</t>
  </si>
  <si>
    <t>天宁镇梁家庄村</t>
  </si>
  <si>
    <t>硬化村内老干街南、北的巷子约4000平方米及换井盖；铺设新村南三街、工业区一街西段路南、东正街、工业区一街西口至工业区二街西口路段人行道地砖共2000余平方米；梁家庄新开南路与南二环交界到西汾阳村口段铺油路4500余平方米。</t>
  </si>
  <si>
    <t>通过实施该项目，优化村内产业发展环境，助力劳动力就业和发展产业，并通过实施项目带动脱贫劳动力务工约7人，人均月增加收入1000—2000元，间接受益群众万余人，有效改善村民生产生活条件。</t>
  </si>
  <si>
    <t>夏家营镇郭家寨村路面修复项目</t>
  </si>
  <si>
    <t>郭家寨村</t>
  </si>
  <si>
    <t>郭家寨村道路损坏严重，为解决村民出行方便重新修建，村西进村到村委会400x8米，后街400x4米，横1街300x5米，横2街300x10米，西环街200x5米。</t>
  </si>
  <si>
    <t>方便村民出行，打造美丽乡村建设。</t>
  </si>
  <si>
    <t>— 11 —</t>
  </si>
  <si>
    <t>夏家营镇段村基础设施提升项目</t>
  </si>
  <si>
    <t>夏家营镇段村</t>
  </si>
  <si>
    <t>1200米老街道青石砖铺设，5米高仿古路灯安装178盏，村北大街安装6米高太阳能路灯32盏，村西商业大街安装8米高太阳能路灯155盏。</t>
  </si>
  <si>
    <t>通过太阳能路灯安装，提升村容村貌，推进中国历史文化名村建设和提升民生福祉相结合，努力把段村建设成美丽宜居乡村，实施乡村振兴战略，加快农业农村现代化建设，促进农民增收。</t>
  </si>
  <si>
    <t>— 12 —</t>
  </si>
  <si>
    <t>洪相镇成村主街道污水管网建设工程</t>
  </si>
  <si>
    <t>市生态环境局交城分局</t>
  </si>
  <si>
    <t>洪相镇成村</t>
  </si>
  <si>
    <t>共埋设污水管道约6000米</t>
  </si>
  <si>
    <t>通过污水管网建设，可改变村容村貌和村内生态环境，同时带动脱贫户和监测户通过劳力务工增加收入，受益人口数量全村7880人，其中脱贫户366户915人，监测户10户23人。</t>
  </si>
  <si>
    <t>覃村总退水渠污水治理工程</t>
  </si>
  <si>
    <t>对覃村村东约1000米总退水渠进行治理，同步配套监控设备并建设排灌站等。</t>
  </si>
  <si>
    <t>通过对覃村村东总退水渠污水治理，改变村容村貌和村内外生态环境，受益人口数量5024人，其中脱贫户441人。</t>
  </si>
  <si>
    <t>夏家营村建提水泵站及村西总退水渠加固修复工程</t>
  </si>
  <si>
    <t>县水利局</t>
  </si>
  <si>
    <t>夏家营村</t>
  </si>
  <si>
    <t>新建排水泵站1座及浆砌石渠道170m</t>
  </si>
  <si>
    <t>解决汛期火山河倒灌现象</t>
  </si>
  <si>
    <t>城头村村西及村东排水渠道开挖和清淤工程</t>
  </si>
  <si>
    <t>城头村</t>
  </si>
  <si>
    <t>新建排水渠1.2km、清淤村东排水渠2km以及新建排水泵站1座</t>
  </si>
  <si>
    <t>保护耕地及人员安全</t>
  </si>
  <si>
    <t>安定村农田水利（深井）维护维修与更换灌溉管道工程</t>
  </si>
  <si>
    <t>安定村</t>
  </si>
  <si>
    <t>农田水利深井维护维修13眼，更换灌溉管道5000米。</t>
  </si>
  <si>
    <t>解决农业用水不足问题，消除旱期安全隐患，改善农业生产环境，同时带动脱贫户通过劳力务工增加收入，受益人口数量6325人，其中脱贫户177户403人。</t>
  </si>
  <si>
    <t>石侯村排水管道修复工程</t>
  </si>
  <si>
    <t>石侯村</t>
  </si>
  <si>
    <t>新建退水管道800余m以及清淤疏浚渠道约5km</t>
  </si>
  <si>
    <t>大辛村南排退水修复改建工程</t>
  </si>
  <si>
    <t>大辛村</t>
  </si>
  <si>
    <t>830m混凝土渠道</t>
  </si>
  <si>
    <t>解决退水渠及耕地灌溉问题</t>
  </si>
  <si>
    <t>夏家营镇王家寨村水系工程基础建设项目</t>
  </si>
  <si>
    <t>夏家营镇王家寨村</t>
  </si>
  <si>
    <t>新建排水工程设施及管道</t>
  </si>
  <si>
    <t>解决王家寨村1000人的排水问题</t>
  </si>
  <si>
    <t>东汾阳村雨水排水工程</t>
  </si>
  <si>
    <t>东汾阳村</t>
  </si>
  <si>
    <t>解决东汾阳村1000人的排水问题</t>
  </si>
  <si>
    <t>磁窑河磁窑村河道治理工程</t>
  </si>
  <si>
    <t>清淤疏浚河道整治岸坡治理300m</t>
  </si>
  <si>
    <t>改善磁窑村磁窑河河道环境</t>
  </si>
  <si>
    <t>安定村石洪河河道治理改建工程</t>
  </si>
  <si>
    <t>新建排洪渠1.5km</t>
  </si>
  <si>
    <t>广兴村硬化街道工程</t>
  </si>
  <si>
    <t>县交通运输局</t>
  </si>
  <si>
    <t>洪相镇广兴村</t>
  </si>
  <si>
    <t>硬化道路1.7公里，挖除旧路面5600㎡，硬化路面10920㎡，路沿石88.2m³。</t>
  </si>
  <si>
    <t>通过硬化街道，解决村民出行难，使村民出行方便，村容村貌整洁，带动种植与养殖业的发展，受益人口数量5068人，其中脱贫户215户517人。</t>
  </si>
  <si>
    <t>安定村村内道路硬化工程</t>
  </si>
  <si>
    <t>洪相镇安定村</t>
  </si>
  <si>
    <t>硬化道路2.53公里，挖除旧路面10880㎡，硬化路面10880㎡。</t>
  </si>
  <si>
    <t>通过硬化道路，解决村民出行难，带动村南蔬菜大棚产业，村北机械加工和水泥制品产业的发展，使全体村民出行方便、安全，人居环境得到改善，村民生活更加美好舒适，受益人口数量6325人，其中脱贫户177户403人</t>
  </si>
  <si>
    <t>夏家营镇贺家寨村街道硬化工程</t>
  </si>
  <si>
    <t>夏家营镇贺家寨村</t>
  </si>
  <si>
    <t>硬化道路2.06公里，挖除旧路面8510㎡，硬化路面8510㎡，边沟334m³。</t>
  </si>
  <si>
    <t>通过道路硬化，解决村民出行难问题，改善人居环境，提高生产生活质量，带动种植与养殖业的发展，受益人口数量1123人，其中脱贫户81人。</t>
  </si>
  <si>
    <t>— 13 —</t>
  </si>
  <si>
    <t>大营村村内道路修复项目</t>
  </si>
  <si>
    <t>西营镇大营村</t>
  </si>
  <si>
    <t>硬化道路2.67公里，挖除旧路面13975㎡，硬化路面16540㎡，混凝土小矮墙247m³。</t>
  </si>
  <si>
    <t>通过道路硬化，带动钢材市场发展及村北种养业村民出行，改善人居环境，巩固拓展脱贫攻坚成果，有效衔接乡村振兴，受益人口数量5527人，其中脱贫户355户861人。</t>
  </si>
  <si>
    <t>— 14 —</t>
  </si>
  <si>
    <t>石侯村村内道路硬化工程</t>
  </si>
  <si>
    <t>西营镇石侯村</t>
  </si>
  <si>
    <t>硬化道路2.15公里，挖除旧路面10625㎡，硬化路面13325㎡，混凝土小矮墙51.8m³。</t>
  </si>
  <si>
    <t>铺油项目建成后，为石侯村工业园区交通提供便利，促进废旧金属及农产品流通，推动村产业良性发展，助推经济快速发展。同时道路的硬化为村民劳动就业以及养殖园区出行提供方便，提升村民幸福感，提升宜居环境，促进乡村振兴，受益人口数量6618人，其中脱贫人口1128人。</t>
  </si>
  <si>
    <t>寨子村街巷路面恢复工程</t>
  </si>
  <si>
    <t>西营镇寨子村</t>
  </si>
  <si>
    <t>硬化道路0.75公里，挖除旧路面1650㎡，1cm厚水泥混凝土拉毛8250㎡，硬化路面8250㎡。</t>
  </si>
  <si>
    <t>通过道路硬化，解决村南养殖业发展和铸造业发展，促进旅游业发展，方便村民出行，提高村民生活质量，巩固拓展脱贫攻坚成果，有效衔接乡村振兴，受益人口数量3800人，其中脱贫户631人。</t>
  </si>
  <si>
    <t>西汾阳村内道路硬化工程项目</t>
  </si>
  <si>
    <t>天宁镇西汾阳村</t>
  </si>
  <si>
    <t>硬化道路4.577公里，挖除旧路面23938㎡，硬化路面23938㎡。</t>
  </si>
  <si>
    <t>通过项目工程建设用工，直接带动脱贫劳动力务工约12人，人均月增加收入约1000—2000元，间接受益人口3262人（其中脱贫户和监测对象人口32人），其他人口800人，项目建成后，方便村民出行，改变村内脏乱差旧面貌，优化村内产业发展环境，提升种植养殖业发展水平，带动发展生产、增加收入，进一步巩固拓展脱贫攻坚成果，推进乡村振兴。</t>
  </si>
  <si>
    <t>贾家寨村街巷硬化工程</t>
  </si>
  <si>
    <t>贾家寨村</t>
  </si>
  <si>
    <t>硬化道路2.12公里，挖除旧路面14562㎡，硬化路面14562㎡。</t>
  </si>
  <si>
    <t>通过道路硬化，方便村民出行，带动红色教育基地发展，促进全县红色革命旅游业，提高村民收入，受益人口数量3360人，其中脱贫户153户350人。</t>
  </si>
  <si>
    <t>义望村街巷硬化工程</t>
  </si>
  <si>
    <t>义望村</t>
  </si>
  <si>
    <t>硬化道路长度1.15Km，铣刨现有沥青面层9574㎡，铺筑5cm中粒式沥青混凝土面层9574㎡。</t>
  </si>
  <si>
    <t>通过道路硬化，带动养殖业、种植业、编织袋厂和运输业产业发展，增加群众收入，受益人口数量6027人，其中脱贫户380人。</t>
  </si>
  <si>
    <t>段村街巷硬化工程</t>
  </si>
  <si>
    <t>段村</t>
  </si>
  <si>
    <t>硬化道路1.16公里，挖除旧路面8408㎡，硬化路面8408㎡。</t>
  </si>
  <si>
    <t>通过道路硬化，带动文旅产业，增加群众收入，受益人口数量4016人。</t>
  </si>
  <si>
    <t>杜里会村杜里会组街道硬化项目</t>
  </si>
  <si>
    <t>杜里会村杜里会组</t>
  </si>
  <si>
    <t>挖除旧路面5892㎡，硬化路面5892㎡。</t>
  </si>
  <si>
    <t>通过道路硬化，带动养殖业和种植业产业，方便秋收运输及群众出行，增加群众收入，受益人口数量278人，其中脱贫户42户98人。</t>
  </si>
  <si>
    <t>二</t>
  </si>
  <si>
    <t>基础设施建设项目</t>
  </si>
  <si>
    <t>水利工程</t>
  </si>
  <si>
    <t>详见附表2</t>
  </si>
  <si>
    <t>农村道路工程</t>
  </si>
  <si>
    <t>详见附表3</t>
  </si>
  <si>
    <t>人居环境综合整治项目</t>
  </si>
  <si>
    <t>详见附表4</t>
  </si>
  <si>
    <t>（四）</t>
  </si>
  <si>
    <t>以工代赈</t>
  </si>
  <si>
    <t>东坡底乡神堂坪村以工代赈项目</t>
  </si>
  <si>
    <t>县发改局</t>
  </si>
  <si>
    <t>东坡底乡神堂坪村</t>
  </si>
  <si>
    <t>改建1号路长336.37米，宽4米；改建2号路长250米，宽4米，沥青铺装面积2460平方米，村内街巷铺设青条石路2700平方米；农业产业园提质工程约15亩等。</t>
  </si>
  <si>
    <t>项目实施后，可注入发展动力，提高村民幸福感，改善人民生活，提高生活品质，增加村民种植产业经济收入，保护村域防洪植被，大力促进森林防洪系统功能恢复和提高，充分发挥公益林的综合效益。</t>
  </si>
  <si>
    <t>东坡底乡</t>
  </si>
  <si>
    <t>三</t>
  </si>
  <si>
    <t>社会保障兜底
脱贫项目</t>
  </si>
  <si>
    <t>— 15 —</t>
  </si>
  <si>
    <t>乡村振兴致富带头人培训</t>
  </si>
  <si>
    <t>交城县</t>
  </si>
  <si>
    <t>培育致富带头人，完成全年80人的培训任务</t>
  </si>
  <si>
    <t>每人每天350元，培训时间原则一期不超过10天，完成全年任务，参训人员做到全乡镇覆盖，培训可通过创业带动农户增收。</t>
  </si>
  <si>
    <t>小额信贷贴息</t>
  </si>
  <si>
    <t>用于脱贫人口小额信贷的贴息</t>
  </si>
  <si>
    <t>为脱贫人口小额信贷及时全额贴息</t>
  </si>
  <si>
    <t>— 16 —</t>
  </si>
  <si>
    <t>脱贫家庭本科大学新生资助项目</t>
  </si>
  <si>
    <t>对全县脱贫家庭（含防返贫监测对象家庭）子女参加2024年普通高考并被全国高校本科（第二批C类除外）录取的大学新生，每生给予一次性补助5000元。</t>
  </si>
  <si>
    <t>每人一次性5000元</t>
  </si>
  <si>
    <t>交通补贴项目</t>
  </si>
  <si>
    <t>对跨省务工和省内县外务工的脱贫户和监测户劳动力，每年给予一次性交通补贴。</t>
  </si>
  <si>
    <t>通过发放交通补贴确保政策落实落细，为脱贫户、监测对象劳动力增收，巩固脱贫攻坚成果。</t>
  </si>
  <si>
    <t>护林员补助</t>
  </si>
  <si>
    <t>县林业局</t>
  </si>
  <si>
    <t>交城</t>
  </si>
  <si>
    <t>为有效保护森林资源，聘用村民为护林员，为其提供工作岗位，提高村民生活质量。</t>
  </si>
  <si>
    <t>生态管护人员补助标准（天保）9600元人/年；生态管护人员补助标准（边山）6000元人/年；生态管护人员补助标准（平川）2400元人/年。</t>
  </si>
  <si>
    <t>小额信贷风险补偿金</t>
  </si>
  <si>
    <t>注入承接小额信贷银行保证小额信贷有效安全开展</t>
  </si>
  <si>
    <t>雨露计划</t>
  </si>
  <si>
    <t>对全县2023—2024学年中职、高职（专）、技工学校在校学生中的脱贫家庭子女进行资助</t>
  </si>
  <si>
    <t>每人每年3000元</t>
  </si>
  <si>
    <t>稳岗补助</t>
  </si>
  <si>
    <t>县创业就业服务中心</t>
  </si>
  <si>
    <t>进一步抓好巩固拓展脱贫攻坚成果同乡村振兴有效衔接工作，做好脱贫劳动力稳就业促增收相关工作。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</si>
  <si>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</si>
  <si>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农业生产托管市级奖补及农机具补贴资金</t>
  </si>
  <si>
    <t>1.对2023年实施农业生产托管的服务主体购买未列入中央财政补贴范围机具进行补贴。2.对集中连片经营面积达到标准和村集体经济组织作为服务主体整村推进托管服务进行奖补。</t>
  </si>
  <si>
    <t>2023.4</t>
  </si>
  <si>
    <t>2023.12</t>
  </si>
  <si>
    <t>植保无人机每台补贴1.6万元，田间作业监控设备每台补贴0.15万元；服务主体补贴11万元。</t>
  </si>
  <si>
    <t>附件2</t>
  </si>
  <si>
    <t>交城县2024年财政衔接推进乡村振兴补助资金安排建设项目表—水利工程</t>
  </si>
  <si>
    <t xml:space="preserve">                                                                                         单位：万元</t>
  </si>
  <si>
    <t>基础设施建设项目—水利工程</t>
  </si>
  <si>
    <t>总计</t>
  </si>
  <si>
    <t>寨立村新建堤防工程</t>
  </si>
  <si>
    <t>水峪贯镇寨立村</t>
  </si>
  <si>
    <t>新建堤防1200m</t>
  </si>
  <si>
    <t>提升抗洪能力，保护村庄及耕地，实现增收增产</t>
  </si>
  <si>
    <t>神堂坪村东沟组新建堤防工程</t>
  </si>
  <si>
    <t>神堂坪村东沟组</t>
  </si>
  <si>
    <t>新建堤防600m</t>
  </si>
  <si>
    <t>庞泉沟镇张沟村大草坪组新建堤防工程</t>
  </si>
  <si>
    <t>庞泉沟镇张沟村大草坪组</t>
  </si>
  <si>
    <t>修筑护村坝长430米（大草坪组300米，王寺沟130米），下底宽2.5米；坝顶宽0.8米；高度3.2米。</t>
  </si>
  <si>
    <t>燕家庄村兑久组护村护地坝工程</t>
  </si>
  <si>
    <t>燕家庄村兑久组</t>
  </si>
  <si>
    <t>新建护村坝600米</t>
  </si>
  <si>
    <t>沙沟村护村坝工程</t>
  </si>
  <si>
    <t>西社镇沙沟村</t>
  </si>
  <si>
    <t>新建堤防1163m</t>
  </si>
  <si>
    <t>惠家庄村新建堤防工程</t>
  </si>
  <si>
    <t>东坡底乡惠家庄村石渠河组</t>
  </si>
  <si>
    <t>新建堤防800m</t>
  </si>
  <si>
    <t>夏家营村新建堤防工程</t>
  </si>
  <si>
    <t>夏家营镇夏家营村</t>
  </si>
  <si>
    <t>火山河两侧修建堤防1200m</t>
  </si>
  <si>
    <t>龙江寨村青崖沟组新建堤防工程</t>
  </si>
  <si>
    <t>庞泉沟镇龙江寨村青崖沟组</t>
  </si>
  <si>
    <t>新建堤防1000m</t>
  </si>
  <si>
    <t>逯家岩村新建堤防工程</t>
  </si>
  <si>
    <t>新建堤防700m</t>
  </si>
  <si>
    <t>西社镇野则河村护地坝工程</t>
  </si>
  <si>
    <t>西社镇野则河村阳湾组“文峪河”段</t>
  </si>
  <si>
    <t>新建护地坝1350m</t>
  </si>
  <si>
    <t>一、二支总退大辛段渠道水泥砌筑工程</t>
  </si>
  <si>
    <t>夏家营镇大辛村</t>
  </si>
  <si>
    <t>一、二支总退大辛段清淤疏浚、新建护坡740m</t>
  </si>
  <si>
    <t>解决一二支总退渗漏问题、保护沿河群众房屋安全、美化人居环境。</t>
  </si>
  <si>
    <t>贺家寨村新建雨水排放工程</t>
  </si>
  <si>
    <t>贺家寨村</t>
  </si>
  <si>
    <t>新建矩形钢筋混凝土渠道578m，新建过路钢筋混凝土箱涵25m，新建节制闸1座。</t>
  </si>
  <si>
    <t>解决交郑公路沿线贺家寨村段雨水无处排放淹没农田的问题，保护村庄及耕地，实现增收增产，受益人口1123人。</t>
  </si>
  <si>
    <t>— 17 —</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</si>
  <si>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</si>
  <si>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</si>
  <si>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</si>
  <si>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解决成村7880人200万平方米居住区，602公顷耕地面积的雨水排放问题，保护村庄及耕地，实现增收增产。</t>
  </si>
  <si>
    <t>庞泉沟镇庞泉沟村新建雨水排放工程</t>
  </si>
  <si>
    <t>庞泉沟村</t>
  </si>
  <si>
    <t>新建格宾石笼矩形渠道244m</t>
  </si>
  <si>
    <t>解决庞泉沟村排涝问题，保护村庄及耕地，实现增收增产。</t>
  </si>
  <si>
    <t>天宁镇磁窑村碾只沟护坡项目</t>
  </si>
  <si>
    <t>浆砌挡土墙87m，暗涵38m</t>
  </si>
  <si>
    <t>解决居民出行困难</t>
  </si>
  <si>
    <t>— 18 —</t>
  </si>
  <si>
    <t>天宁镇前火山引水灌溉工程</t>
  </si>
  <si>
    <t>天宁镇前火山村</t>
  </si>
  <si>
    <t>新建灌溉管路1950米，新建27立方米蓄水池一座、400立方米蓄水池一座、3个阀井及6个出水口。</t>
  </si>
  <si>
    <t>发展节水灌溉面积300亩</t>
  </si>
  <si>
    <t>瓦窑河以西石洪河以东区域防洪退水2期治理工程</t>
  </si>
  <si>
    <t>西营镇城头村</t>
  </si>
  <si>
    <t>渠道衬砌460m（含建筑物拆除），新建箱涵2座</t>
  </si>
  <si>
    <t>提升城头村及周边村庄防汛水平</t>
  </si>
  <si>
    <t>夏家营镇五村节水灌溉及退水治理一期工程</t>
  </si>
  <si>
    <t>夏家营镇大辛村、温家寨村</t>
  </si>
  <si>
    <t>温家寨村新建D70U型渠道1750米，退水渠道清淤3500米，D100U型渠节制闸2座，六斗泄水闸1座，温家寨节制闸1座，机耕桥14座，出水口60座。大辛村新建D70U型渠道9710米，机耕桥2座，D70U型渠节制闸20座，D70U型渠分水闸19座，新建大辛泵站1座，一、二支总退节制闸1座，Dn450提水管线工程1260米，出水口139座。</t>
  </si>
  <si>
    <t>发展节水灌溉面积1万亩</t>
  </si>
  <si>
    <t>石侯村深井及管道维修项目</t>
  </si>
  <si>
    <t>交城县西营镇石侯村</t>
  </si>
  <si>
    <t>需维修水井30眼，水井房30处，水井扬程铁管1890余米，水管管道老化5000余米，出水口损坏累计160个，需连接器30套，水泵30余套。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</si>
  <si>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</si>
  <si>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</si>
  <si>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</si>
  <si>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</si>
  <si>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</si>
  <si>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</si>
  <si>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</si>
  <si>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</si>
  <si>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</si>
  <si>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</si>
  <si>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</si>
  <si>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</si>
  <si>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</si>
  <si>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</si>
  <si>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</si>
  <si>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</si>
  <si>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</si>
  <si>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</si>
  <si>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</si>
  <si>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</si>
  <si>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</si>
  <si>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</si>
  <si>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</si>
  <si>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解决村民生活用水问题，受益人口数量，其中脱贫户58人。</t>
  </si>
  <si>
    <t>夏家营镇王家寨村饮水安全巩固提升工程</t>
  </si>
  <si>
    <t>水利局</t>
  </si>
  <si>
    <t>更换自来水管道6500米及相关配套设施</t>
  </si>
  <si>
    <t>更换自来水管道及相关配套设施，解决吃水矛盾，减少水资源浪费，巩固农村环境整治成果。</t>
  </si>
  <si>
    <t>交城县农村供水村级智能水表安装和联网工程项目</t>
  </si>
  <si>
    <t>全县自然村</t>
  </si>
  <si>
    <t>安装198套无线远传村控水表，新建水表井198座。</t>
  </si>
  <si>
    <t>工程建设后通过互联网+监管模式实现农村供水工程远程监测和管理</t>
  </si>
  <si>
    <t>夏家营镇贾家寨村饮水安全管网改造工程</t>
  </si>
  <si>
    <t>换4寸管20000米，3村管8000米，2村管30000米，修窨井300个，水表更换1100个。</t>
  </si>
  <si>
    <t>2023.5</t>
  </si>
  <si>
    <t>2023.11</t>
  </si>
  <si>
    <t>受益人口3328人</t>
  </si>
  <si>
    <t>西社镇沙沟村饮水安全巩固提升工程</t>
  </si>
  <si>
    <t>沙沟村</t>
  </si>
  <si>
    <t>新建40米C25钢筋混凝土暗涵结构截潜流水源工程1处；铺设De110（1.6MPa）PE100主管道4.95km；新建300m3蓄水池一座；配套钢筋混凝土控制阀井1座、检修阀井6座、排水阀井5座、钢筋混凝土分水阀室1座、钢筋混凝土排气阀井5座。</t>
  </si>
  <si>
    <t>受益人口1521人</t>
  </si>
  <si>
    <t>水峪贯镇、西社镇9村水质消毒净化项目</t>
  </si>
  <si>
    <t>水峪贯镇水峪贯村、西冶村、鲁沿村、岭上集中供水工程、西社镇西社村、东社村、沙沟村、大岩头村、米家庄村</t>
  </si>
  <si>
    <t>加装净化设备3处，加装消毒设备9处。</t>
  </si>
  <si>
    <t>确保水峪贯镇、西社镇9村农村饮水水质安全稳定达标</t>
  </si>
  <si>
    <t>水峪贯镇芝兰村饮水安全巩固提升工程</t>
  </si>
  <si>
    <t>水峪贯镇芝兰村</t>
  </si>
  <si>
    <t>维修更换自来水管4500米，恢复混凝土地面硬化。</t>
  </si>
  <si>
    <t>通过实施该项目，切实保障人畜饮水安全，保障环境卫生整治，提升群众满意度，带动养殖业发展。</t>
  </si>
  <si>
    <t>交城县天宁镇瓦窑村饮水安全巩固提升工程</t>
  </si>
  <si>
    <t>瓦窑村</t>
  </si>
  <si>
    <t>村内饮水管道改造约20公里，更换3寸管15000m，更换2寸管5000m，更换1寸管7000m，修复窨井800个，安装水表750个及其他配套设施。</t>
  </si>
  <si>
    <t>通过项目工程建设用工，直接带动脱贫劳动力务工约5人，人均月增加收入约1000—2000元，间接受益人口1770人（其中脱贫户和监测对象人口192人），提升饮水安全保障水平，提高农民生产生活水平。</t>
  </si>
  <si>
    <t>— 19 —</t>
  </si>
  <si>
    <t>庞泉沟镇代家庄村翟家庄组自来水管网改造项目</t>
  </si>
  <si>
    <t>庞泉沟镇代家庄村翟家庄组</t>
  </si>
  <si>
    <t>在村西1200米处新建大口井一座（直径2米，高2.5米），重新铺设全村主管道和入户管道，开挖路面及恢复。</t>
  </si>
  <si>
    <t>通过实施该项目，切实保障群众吃水安全，提升群众满意度，巩固拓展脱贫攻坚成果，有效衔接乡村振兴。</t>
  </si>
  <si>
    <t>— 20 —</t>
  </si>
  <si>
    <t>西营镇石候村供水主管网更换工程</t>
  </si>
  <si>
    <t>大营村到石候村</t>
  </si>
  <si>
    <t>西营集供至石侯村主干道修复长度3000米，增添检测井3个，及设施配件。</t>
  </si>
  <si>
    <t>通过实施该项目，切实解决全村吃水问题，确保村民受益，提升村民幸福感，提升宜居环境，巩固脱贫攻坚成果。</t>
  </si>
  <si>
    <t>东坡底乡柏叶口村高家坪组安全饮水工程</t>
  </si>
  <si>
    <t>东坡底乡柏叶口村高家坪组</t>
  </si>
  <si>
    <t>新建主管道铺设、水泥路面开挖、填埋1800m，265户入户管道铺设、开挖、填埋900m，新建水塔1座，窨井15个。</t>
  </si>
  <si>
    <t>切实解决全村吃水问题，提升群众满意度，美化河道两侧环境，发展村内经济，巩固拓展脱贫攻坚成果，促进乡村振兴。</t>
  </si>
  <si>
    <t>东坡底乡会立村安全饮水工程</t>
  </si>
  <si>
    <t>东坡底乡会立村</t>
  </si>
  <si>
    <t>新建主管道铺设、水泥路面开挖、填埋4300m，265户入户管道铺设、开挖、填埋4300m。</t>
  </si>
  <si>
    <t>切实保障群众吃水安全，提升群众满意度，美化河道两侧环境，发展村内经济，巩固拓展脱贫攻坚成果，促进乡村振兴。</t>
  </si>
  <si>
    <t>水峪贯镇大游底村大足底组管网改造项目</t>
  </si>
  <si>
    <t>大游底村大足底组</t>
  </si>
  <si>
    <t>更换大足底组主管道1500米，新修建管道500米，支管道2400米，管道开挖、回填。</t>
  </si>
  <si>
    <t>切实保障群众吃水安全，提升群众满意度。</t>
  </si>
  <si>
    <t>庞泉沟村自来水管网改造项目</t>
  </si>
  <si>
    <t>庞泉沟</t>
  </si>
  <si>
    <t>重新铺设全村自来水管道，包括主管道3700米，入户管道2000米，及开挖路面和恢复。</t>
  </si>
  <si>
    <t>通过实施该项目，满足群众生产生活用水需求，提升群众满意度，带动旅游业发展，巩固拓展脱贫攻坚成果。</t>
  </si>
  <si>
    <t>附件3</t>
  </si>
  <si>
    <t>交城县2024年财政衔接推进乡村振兴补助资金安排建设项目表—农村道路工程</t>
  </si>
  <si>
    <t>基础设施建设项目-
农村道路工程</t>
  </si>
  <si>
    <t>天宁镇青村道路硬化工程</t>
  </si>
  <si>
    <t>青村</t>
  </si>
  <si>
    <t>全村道路硬化，长8.955公里</t>
  </si>
  <si>
    <t>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</si>
  <si>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</si>
  <si>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</si>
  <si>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</si>
  <si>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巩固拓展脱贫攻坚成果，阔步迈向乡村振兴，方便村民出行，改善村容村貌，促进葡萄和酥梨种植产业发展。</t>
  </si>
  <si>
    <t>夏家营村村内道路硬化工程</t>
  </si>
  <si>
    <t>对村内道路4.969公里实施硬化</t>
  </si>
  <si>
    <t>巩固拓展脱贫攻坚成果，方便村民出行，改善村容村貌，促进种植产业和农业产业发展，增加收入。</t>
  </si>
  <si>
    <t>贾家寨村道路硬化工程</t>
  </si>
  <si>
    <t>对长0.829公里的村西产业路进行硬化、铺油</t>
  </si>
  <si>
    <t>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</si>
  <si>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</si>
  <si>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</si>
  <si>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</si>
  <si>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巩固拓展脱贫攻坚成果，阔步迈向乡村振兴，方便村民出行，改善村容村貌，促进小辛村红薯和酥梨种植产业发展，增加收入。</t>
  </si>
  <si>
    <t>郑村道路硬化</t>
  </si>
  <si>
    <t>郑村</t>
  </si>
  <si>
    <t>郑村村内道路基层处理及道路硬化1.215公里</t>
  </si>
  <si>
    <t>方便村民出行，带动村内经济帮扶村内脱贫人口，带动村集体实现乡村振兴，改善村容村貌，带动经济发展。</t>
  </si>
  <si>
    <t>— 21 —</t>
  </si>
  <si>
    <t>西社镇野则河村阳湾组便民路工程</t>
  </si>
  <si>
    <t>野则河村阳湾组</t>
  </si>
  <si>
    <t>新建便民路0.313公里</t>
  </si>
  <si>
    <t>此项目的完成，为村集体经济所利用，通过就业或入股可带动脱贫户脱贫致富，增加全体村民收益，促进种植业和养殖业的发展。</t>
  </si>
  <si>
    <t>窑儿上村张家庄组进村桥建设项目</t>
  </si>
  <si>
    <t>窑儿上村张家庄组</t>
  </si>
  <si>
    <t>修建进村桥1座</t>
  </si>
  <si>
    <t>方便村民出行，改善村容村貌，促进群众养殖业发展，增加收入。</t>
  </si>
  <si>
    <t>— 22 —</t>
  </si>
  <si>
    <t>西营镇石侯村东环路、南环路、北环路、进村路铺油工程</t>
  </si>
  <si>
    <t>石侯村东环路、南环路、北环路、进村路铺油4.362公里</t>
  </si>
  <si>
    <t>方便村民出行，改善村容村貌，建设养殖基地，促进群众发展生猪、养种牛、家禽等项目，增加收入。</t>
  </si>
  <si>
    <t>西营镇寨子村北环路硬化工程</t>
  </si>
  <si>
    <t>寨子村</t>
  </si>
  <si>
    <t>北环路硬化2.309公里</t>
  </si>
  <si>
    <t>杜里会村南沟组进村桥修复工程</t>
  </si>
  <si>
    <t>杜里会村南沟组</t>
  </si>
  <si>
    <t>新建1座跨河桥</t>
  </si>
  <si>
    <t>方便村民出行，改善村容村貌，促进群众养殖业发展。</t>
  </si>
  <si>
    <t>柏叶口村桥建设项目、青沿村牛心桥建设项目</t>
  </si>
  <si>
    <t>柏叶口村、青沿村牛心组</t>
  </si>
  <si>
    <t>柏叶口村修建跨河大桥，桥长37米、桥宽7米、桥体高6米，青沿村修建板桥一座（桥体宽7米、桥面宽6米、桥长30米），桥梁两侧各延伸10米水泥路。</t>
  </si>
  <si>
    <t>群众主要以种植、养殖产业为经济来源，跨河大桥建成，保障道路畅通，促进区域脱贫村经济增长。解决村民出行安全，同时带动青沿村53户脱贫户通过劳力务工等增加收入。</t>
  </si>
  <si>
    <t>洪相镇范家庄、裴家山、横头村进出村道路进山路段落石区排险提升工程</t>
  </si>
  <si>
    <t>裴家山</t>
  </si>
  <si>
    <t>涉及进出村道路（进山路段）3.411公里</t>
  </si>
  <si>
    <t>解决村民出行难题，方便村民出行，致富奔小康。</t>
  </si>
  <si>
    <t>附件4</t>
  </si>
  <si>
    <t>交城县2024年财政衔接推进乡村振兴补助资金安排建设项目表—人居环境综合整治项目</t>
  </si>
  <si>
    <t>基础设施建设项目-
人居环境综合整治项目</t>
  </si>
  <si>
    <t>庞泉沟镇上长斜村人居环境改善项目</t>
  </si>
  <si>
    <t>上长斜村石沙庄组</t>
  </si>
  <si>
    <t>对排洪渠两侧的护栏进行新建450米，步道宽1.5米，长650平方米，路灯30盏，基础设施提升建设。</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</si>
  <si>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</si>
  <si>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</si>
  <si>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</si>
  <si>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</si>
  <si>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实施道路硬化修复工程，改善农村居住环境，方便了群众出行安全，促进乡村振兴，游客交通便利，带动了农户和脱贫户增收。</t>
  </si>
  <si>
    <t>庞泉沟镇寨则村人居环境整治项目</t>
  </si>
  <si>
    <t>庞泉沟镇寨则村</t>
  </si>
  <si>
    <t>对村内主街道自来水改造工程进行4000㎡的道路硬化恢复，村内排水渠进行修复及开挖3500米水渠；对村西井沟里的排洪管道长度约2500米的铺设；增加96平方米路面恢复建设。</t>
  </si>
  <si>
    <t>项目实施建设促进乡村振兴，改善村容村貌及人居环境，为旅游人员提供中途休息，为村民的出行带来了便利，同时间接带动了群众增加收入。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</si>
  <si>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</si>
  <si>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</si>
  <si>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</si>
  <si>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有效改善牛头咀村人居环境，该村为脱贫村，人居环境的整治将为下一步乡村振兴开好头、起好步，把更多的群众留在自己美丽的家乡，工程用工也会适当向脱贫户倾斜。</t>
  </si>
  <si>
    <t>榆林村人居环境综合整治项目</t>
  </si>
  <si>
    <t>榆林村</t>
  </si>
  <si>
    <t>榆林村安装路灯70盏，购买垃圾桶30个，道路隔离墩1000米。</t>
  </si>
  <si>
    <t>改善村民生产生活条件，保证村民夜间出行安全，提高村民幸福感、获得感。</t>
  </si>
  <si>
    <t>— 23 —</t>
  </si>
  <si>
    <t>夏家营镇王家寨村人居环境整治太阳能路灯工程项目</t>
  </si>
  <si>
    <t>安装太阳能路灯220盏</t>
  </si>
  <si>
    <t>太阳能路灯覆盖全村道路，确保群众出行安全，提高群众满意度。</t>
  </si>
  <si>
    <t>— 24 —</t>
  </si>
  <si>
    <t>天宁镇坡底村人居环境整治项目（一标段新村内支路硬化工程、二标段新村内主干路铺油工程）</t>
  </si>
  <si>
    <t>天宁镇坡底村</t>
  </si>
  <si>
    <t>一标段新村内支路硬化工程
1.内容:坡底村新村内支路硬化工程。2.规模：支路：均为混凝土路面18563平方米，步道砖路侧带（1—2米宽，根据现场实际情况确定）约1634平方米。
二标段新村内主干路铺油工程
1.内容:坡底村新村内主干路铺油工程。2.规模：主路：均为沥青路面14492平方米，步道砖路侧带（1—2米宽，根据现场实际情况确定）约4562平方米，混凝土路缘石4922米。</t>
  </si>
  <si>
    <t>解决坡底村村民出行，影响村民生活环境存在的问题，改变坡底村面貌，提升村容村貌。</t>
  </si>
  <si>
    <t>西营镇寨子村人居环境整治村容村貌提升工程</t>
  </si>
  <si>
    <t>路面恢复约8200平方米，路灯246盏，道路硬化约2700平方米。</t>
  </si>
  <si>
    <t>项目实施建设促进乡村振兴，改善村容村貌及人居环境，为旅游人员提供中途休息，为村民的出行带来了便利条件，同时间接带动了群众增加收入</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</si>
  <si>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</si>
  <si>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</si>
  <si>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硬化路面宽3米，长79米，面积237平方米，厚度20公分；河边护栏80米长；路灯10座。</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</si>
  <si>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</si>
  <si>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</si>
  <si>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</si>
  <si>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t>
  </si>
  <si>
    <t>解决因年代长，设备老旧，路灯夜晚不亮的问题，为村民提供夜晚出行安全的环境，确保全村百姓出行便利、出行安全，受益人口数量1075人，其中脱贫户68人，提升乡村居住环境，为群众发展产业提供便利。</t>
  </si>
  <si>
    <t>天宁镇梁家庄村道路硬化项目</t>
  </si>
  <si>
    <t>硬化学校街640米×7.5米，两侧1.2米人行道及路沿石；硬化安居小区北侧道路500米×8米、地下雨水分离设施。</t>
  </si>
  <si>
    <t>项目完成后，全村环境整洁美丽，方便出行，将提升群众美好生活的幸福感，进一步提升梁家庄村形象，为农户发展产业提供交通便利，带动群众和脱贫户增加收入。</t>
  </si>
  <si>
    <t>天宁镇东汾阳村道路修缮工程</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</si>
  <si>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</si>
  <si>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</si>
  <si>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夏家营镇贾家寨村排水管网工程</t>
  </si>
  <si>
    <t>夏家营镇贾家寨村</t>
  </si>
  <si>
    <t>修建饮水蓄水池，修建泵房一间以及配套设施，下水道渗水口60余个。</t>
  </si>
  <si>
    <t>确保农村水源安全和村民身心健康，提升贾家寨村环境质量。</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</si>
  <si>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</si>
  <si>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</si>
  <si>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</si>
  <si>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</si>
  <si>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</si>
  <si>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土方工程、水池工程、排水工程、垃圾清运、铺装工程等。</t>
  </si>
  <si>
    <t>改善垃圾处理，提质村容村貌，改变环境，提高村民环境思想，项目建成以后，可增加集体村民收入，可吸纳脱贫户和监测对象务工。</t>
  </si>
  <si>
    <t>夏家营镇王村人居环境整治项目</t>
  </si>
  <si>
    <t>夏家营镇王村</t>
  </si>
  <si>
    <t>沥青路面12500平方米，安装太阳能路灯60盏，村内街巷混凝土硬化路面15000平方米。</t>
  </si>
  <si>
    <t>解决因王村道路出行，影响村民生活环境存在的问题，改变王村面貌，提升村容村貌，间接带动产业发展，带动群众增加收入。</t>
  </si>
  <si>
    <t>人居环境改善项目—洪相镇洪相村道路硬化工程</t>
  </si>
  <si>
    <t>硬化道路总面积49294平方米</t>
  </si>
  <si>
    <t>硬化道路工程，解决村民出行难，使全体村民出行方便，生活更加舒适，间接带动群众增加收入。</t>
  </si>
  <si>
    <t>— 25 —</t>
  </si>
  <si>
    <t>田家山村道路硬化工程</t>
  </si>
  <si>
    <t>田家山村</t>
  </si>
  <si>
    <t>田家山村内主干道10000平方米沥青路面硬化及路沿石铺设；村内街巷5000平方米水泥路面硬化。</t>
  </si>
  <si>
    <t>2023.3</t>
  </si>
  <si>
    <t>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</si>
  <si>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 26 —</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</si>
  <si>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</si>
  <si>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</si>
  <si>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</si>
  <si>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</si>
  <si>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</si>
  <si>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覃村主干路、环村路路面修复，铺设沥青路面</t>
  </si>
  <si>
    <t>改善村居环境，建设宜居美丽示范性农村，受益人口数量5024人，其中脱贫户448人，带动产业项目，增加收入。</t>
  </si>
  <si>
    <t>西汾阳村内道路工程项目</t>
  </si>
  <si>
    <t>西汾阳村</t>
  </si>
  <si>
    <t>村内主干道路硬化和恢复，合计面积24027㎡。其中：1.沥青油路2条：学府路北—从进村门楼南至北环路4500㎡（两边各带2米路沿石面包砖），北环路西—从西环路东至移民大路13280㎡（两边各带2米路沿石面包砖）。2.混凝土路4条：庆华北路北—从北环路向南至十字西街1600㎡（两边各带2米路沿石面包砖），文昌北路北—从北环路向南至十字西街1600㎡（无路沿石），十字西街西—从庆华路南至文昌路1197㎡（无路沿石），庆华北路—北至学府西街、南至北环路1850㎡（两边各1米路沿石铺青砖）。</t>
  </si>
  <si>
    <t>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</si>
  <si>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</si>
  <si>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</si>
  <si>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1.燕家庄村燕家庄组，新建1000平方米街巷硬化，安装路灯20盏，行道树1000株；2.燕家庄村愣则组新建排水渠100米。</t>
  </si>
  <si>
    <t>通过人居环境综合治理项目实施，提升村容村貌，改善群众居住环境，提高群众满意度。间接带动产业发展，增加收入。</t>
  </si>
  <si>
    <t>洪相镇广兴村人居环境提升项目—安装太阳能路灯</t>
  </si>
  <si>
    <t>全村主干道安装太阳能路灯500余盏</t>
  </si>
  <si>
    <t>村民出行方便，村容整洁，受益人口数量5068人，其中脱贫户220户527人。</t>
  </si>
  <si>
    <t>西营镇西营村安装太阳能路灯工程</t>
  </si>
  <si>
    <t>西营镇西营村</t>
  </si>
  <si>
    <t>在西营村安装太阳能路灯共150盏，包括安装地基、路灯杆和路灯。</t>
  </si>
  <si>
    <t>增加脱贫劳动力务工岗位及务工收入，受益人口数量8336人，其中脱贫户1139人。</t>
  </si>
  <si>
    <t>西营镇寨子村人居环境整治村容村貌提升工程二期</t>
  </si>
  <si>
    <t>西营镇寨子村街巷路面水泥恢复5000平方米，铺油共计4000平方米。</t>
  </si>
  <si>
    <t>增加脱贫劳动力务工岗位及务工收入，受益人口数量4056人，其中脱贫户631人。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</si>
  <si>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</si>
  <si>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</si>
  <si>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</si>
  <si>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</si>
  <si>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东坡底乡柏叶口村高家坪组人居环境治理项目</t>
  </si>
  <si>
    <t>在柏叶口村高家坪组修建沥青路2965平方米，混凝土路面516平方米，太阳能路灯45盏。</t>
  </si>
  <si>
    <t>通过道路修建，将大大改善交通条件，提高农村交通运输的便利性，有助于农民更加方便快捷地进出村庄，促进农业生产、农产品运输和农村旅游等产业的发展，同时，村道路建设也将为村民提供更好的生活和工作环境，有利于吸引更多的人才资源入驻村，有力助力乡村振兴。</t>
  </si>
  <si>
    <t>东坡底乡东坡底村人居环境综合治理项目</t>
  </si>
  <si>
    <t>东坡底乡东坡底村</t>
  </si>
  <si>
    <t>新建东坡底村东坡底组主干道和两侧便道1400m；主干道两侧残垣断壁及村容村貌整治。</t>
  </si>
  <si>
    <t>通过人居环境综合整治项目实施，有效保护村庄、优化环境，提升村民幸福感，发展村内旅游业，促进村民、村集体经济收入。</t>
  </si>
  <si>
    <t>洪相镇舍堂村人居环境改善项目</t>
  </si>
  <si>
    <t>洪相镇舍堂村</t>
  </si>
  <si>
    <t>修建舍堂村舍堂组6条街巷共3804平方米</t>
  </si>
  <si>
    <t>通过项目实施，解决舍堂村舍堂组街巷道路质量差的历史短板，同时带动舍堂村民约20人参与工程建设就地务工，优先带动脱贫家庭（监测对象）劳动力、弱劳力等8人实现就近就业，促进群众稳定收入。</t>
  </si>
  <si>
    <t>西社镇西社村人居环境整治工程</t>
  </si>
  <si>
    <t>西社镇西社村</t>
  </si>
  <si>
    <t>建设排洪渠堤坝护栏，排洪渠底部用混凝土浇灌找平；全村范围内合理规划建设太阳能路灯；购置垃圾桶；排洪渠出口环境整治；新建2座公共卫生间。</t>
  </si>
  <si>
    <t>通过整治西社村北排洪渠沿岸环境，不仅美化排洪渠周边环境，更有效保障行洪安全，全村范围内街道安装太阳能路灯，提高全村照明亮度，并节能美观，购置垃圾桶，进一步满足村民生活垃圾处理需求，营造人居环境整治良好氛围，培养村民健康文明生活方式。</t>
  </si>
  <si>
    <t>— 27 —</t>
  </si>
  <si>
    <t>西社镇大岩头村沥青铺设全覆盖工程</t>
  </si>
  <si>
    <t>西社镇大岩头村</t>
  </si>
  <si>
    <t>铺设5cm厚沥青路面16000平方米；铺设20cm石灰石基层，5cm厚沥青路面1000平方米。</t>
  </si>
  <si>
    <t>通过修建道路，对村内道路提档升级，增加使用寿命，提升经济效益，极大改善村民生活条件，方便村民出行，改善村容村貌，提高村民生活质量。</t>
  </si>
  <si>
    <t>— 28 —</t>
  </si>
  <si>
    <t>天宁镇竖石佛村人居环境提升项目</t>
  </si>
  <si>
    <t>天宁镇竖石佛村</t>
  </si>
  <si>
    <t>竖石佛村四个小组安装6m太阳能路灯210盏；竖石佛村东雷庄组修砌坡道总长约130米，下底2米，上底1米，高4米，约780余立方米。</t>
  </si>
  <si>
    <t>通过实施该项目，直接带动脱贫劳动力务工约4人，人均月增加收入1000-2000元，间接受益群众961人（其中脱贫户和监测对象人口159人），改善生产生活条件，提升人居环境水平。</t>
  </si>
  <si>
    <t>水峪贯镇牛头咀村人居环境整治项目</t>
  </si>
  <si>
    <t>水峪贯镇牛头咀村</t>
  </si>
  <si>
    <t>15条巷道进行铺油，共计面积14818平方米，树则沟口河道两侧清理河道垃圾，修建护村坝堰长度360m。</t>
  </si>
  <si>
    <t>巷道铺油项目不仅能提高巷子的通行舒适度，加强村庄清洁整洁，而且可以提升所有村民的生活品质。一条平坦、宽敞、整洁的道路将促进村庄发展，改善居民的生活状态，提升村庄外观和人居环境质量。护村坝堰的修建可以保护河道免受进一步污染，也有助于改善生态环境。项目实施时可雇佣村内脱贫、普通劳动力，增加劳动力务工岗位及务工收入。</t>
  </si>
  <si>
    <t>成村人居环境街巷提升工程</t>
  </si>
  <si>
    <t>硬化街巷长6500米、宽5米，混凝土路面</t>
  </si>
  <si>
    <t>通过项目，方便群众出行安全，改善村容村貌，提升群众满意度，有效衔接乡村振兴。</t>
  </si>
  <si>
    <t>夏家营镇连家寨村人居环境整治项目</t>
  </si>
  <si>
    <t>夏家营镇连家寨村</t>
  </si>
  <si>
    <t>对村内9条街道、15条巷道（10公里）安装路灯，每盏路灯间隔25米，总计400盏。</t>
  </si>
  <si>
    <t>通过太阳能路灯安装，改善村民生活条件，方便村民出行，提高群众满意度，提升生活品质，拉动内循环发展。</t>
  </si>
  <si>
    <t>夏家营镇贾家寨村人居环境提质工程</t>
  </si>
  <si>
    <t>对主干街道、沿街小巷安装路灯，每盏路灯间隔25米，总计320盏。</t>
  </si>
  <si>
    <t>通过太阳能路灯安装，村民出行方便安全，改善全村人居环境，提升亮度，村内环境更加美观。</t>
  </si>
  <si>
    <t>西营镇东营村人居环境提质工程</t>
  </si>
  <si>
    <t>西营镇东营村</t>
  </si>
  <si>
    <t>东营村整村范围内全部安装太阳能路灯共260盏，包括安装地基、路灯杆和路灯。</t>
  </si>
  <si>
    <t>通过安装太阳能路灯，为村民生活提供便利，确保村民受益，美化村庄，方便村民出行，发展特色产业，建设美丽新农村。</t>
  </si>
  <si>
    <t>西营镇西营村人居环境改善项目</t>
  </si>
  <si>
    <t>在西营村外环路道路两旁全部安装太阳能路灯600盏，包括安装地基、路灯杆和路灯。</t>
  </si>
  <si>
    <t>天宁镇杜家庄村人居环境提升项目</t>
  </si>
  <si>
    <t>天宁镇杜家庄村</t>
  </si>
  <si>
    <t>在杜家庄村大小街道新建400盏太阳能路灯</t>
  </si>
  <si>
    <t>通过实施人居环境提升项目，为村民提供便利的生活环境，村容村貌更加整洁美丽，促进人员流动，改善农民生活质量，提高农民生活水平，推进美丽乡村建设，建设社会主义新农村。</t>
  </si>
  <si>
    <t>天宁镇西汾阳村人居环境整治提升项目</t>
  </si>
  <si>
    <t>在学府路、学府北1、2街等主干道路安装6m太阳能路灯696盏</t>
  </si>
  <si>
    <t>通过安装太阳能路灯，为村民提供便利的生活环境，村容村貌更加整洁美丽，间接受益群众3262人（其中脱贫户和监测对象人口328人），推进美丽乡村建设，建设社会主义新农村。</t>
  </si>
  <si>
    <t>— 29 —</t>
  </si>
  <si>
    <t>交城县2024年申报项目统计表—社会保障兜底脱贫项目</t>
  </si>
  <si>
    <t>申请资金</t>
  </si>
  <si>
    <t>林业局</t>
  </si>
  <si>
    <t>创业就业服务中心</t>
  </si>
  <si>
    <t>进一步抓好巩固拓展脱贫攻坚成果同乡村振兴衔接工作，做好脱贫劳动力稳就业促增收相关工作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</si>
  <si>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</si>
  <si>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交城县2024年申报项目统计表—产业项目</t>
  </si>
  <si>
    <t>总投资</t>
  </si>
  <si>
    <t>上长斜村吊带木耳产业发展基地建设项目</t>
  </si>
  <si>
    <t>农业农村局</t>
  </si>
  <si>
    <t>庞泉沟镇上长斜村</t>
  </si>
  <si>
    <t>建设15个吊带木耳大棚，配套建设150㎡库房，配套供水设施，平整土地13000平米等</t>
  </si>
  <si>
    <t>通过种植吊袋木耳等食用菌，增加村民收入，尤其可带动村内剩余劳动力通过木耳管理、采摘等劳务，拓宽群众增收渠道，大棚建成后，组织意向农户（含脱贫户）承包大棚种植管理，预计安排30人（含脱贫户）以上劳动力就业，直接带动脱贫户参与种植管理</t>
  </si>
  <si>
    <t>新建农田灌溉U型渠项目</t>
  </si>
  <si>
    <t>新建U型50渠3000米、30渠2500米，新建拦水坝长40米，底宽4米，上宽1.5米，高2.5米，新建渡槽长40米，高2.5米</t>
  </si>
  <si>
    <t>通过新建灌溉渠，方便群众种植，有效灌溉耕地，实现增产增收，提升农户种植积极性，提升群众满意度，有效衔接乡村振兴，</t>
  </si>
  <si>
    <t>占地50亩，建设33个食用菌大棚，其中40米*14米棚25个、50*10米棚8个，配套建设200㎡库房，</t>
  </si>
  <si>
    <t>通过新建食用菌大棚，种植吊袋木耳等食用菌，增加村民收入，尤其可带动村内剩余劳动力通过木耳管理、采摘等劳务，拓宽群众增收渠道</t>
  </si>
  <si>
    <t>在文峪河河北、村南农田修建一条农田灌溉浆砌石水渠</t>
  </si>
  <si>
    <t>通过灌溉水渠建设项目的实施，确保了村民农业活动和用水便利性，促进村庄农业产业发展，将土地利用效率最大化，村民利益最大化，项目建设工程中，提供劳务工岗位，可带动全村约20名有劳动力的脱贫户、监测户及弱劳力通过务工获得收入</t>
  </si>
  <si>
    <t>竖石佛村东雷庄组蛋鸡养殖项目</t>
  </si>
  <si>
    <t>天宁镇竖石佛村东雷庄组</t>
  </si>
  <si>
    <t>新建85米*15米蛋鸡养殖棚2个，新建库房其他附属设施675㎡，建设化粪池、道路硬化、围墙大门建设，购置安装笼具、饲料线、刮粪机、养殖设备、饮水系统等附属设施，每棚笼具210组，2个棚可养殖蛋鸡8万只</t>
  </si>
  <si>
    <t>通过项目工程建设用工，直接带动脱贫劳动力3人务工，人均月增加收入约1000-2000元，项目完工后，可提供约20个就业岗位，为东雷庄组脱贫人口和监测帮扶对象增收约200-300元</t>
  </si>
  <si>
    <t>天宁镇竖石佛村民委员会</t>
  </si>
  <si>
    <t>广兴村玉露香梨特色种植项目</t>
  </si>
  <si>
    <t>开发500余亩山坡地，第一期整地260亩，挖坑31200个，栽种31200株；配套管护房5间（6米X15米）；田间路硬化1.8公里，配套水管</t>
  </si>
  <si>
    <t>实施特色产业，壮大集体收入，推动村民持续增收，受益人口数量5068人，其中建档立卡脱贫户517人，全面推进乡村振兴</t>
  </si>
  <si>
    <t>洪相镇广兴村民委员会</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</si>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</sst>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numFmts count="7">
    <numFmt numFmtId="176" formatCode="0.000_ "/>
    <numFmt numFmtId="177" formatCode="0.000000_ "/>
    <numFmt numFmtId="178"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60">
    <font>
      <sz val="11"/>
      <color theme="1"/>
      <name val="宋体"/>
      <charset val="134"/>
      <scheme val="minor"/>
    </font>
    <font>
      <b/>
      <sz val="24"/>
      <color rgb="FF000000"/>
      <name val="方正小标宋简体"/>
      <charset val="134"/>
    </font>
    <font>
      <b/>
      <sz val="24"/>
      <color indexed="8"/>
      <name val="方正小标宋简体"/>
      <charset val="134"/>
    </font>
    <font>
      <sz val="10"/>
      <color indexed="8"/>
      <name val="宋体"/>
      <charset val="134"/>
    </font>
    <font>
      <sz val="12"/>
      <color indexed="8"/>
      <name val="宋体"/>
      <charset val="134"/>
    </font>
    <font>
      <sz val="12"/>
      <color indexed="8"/>
      <name val="仿宋_GB2312"/>
      <charset val="134"/>
    </font>
    <font>
      <b/>
      <sz val="12"/>
      <name val="宋体"/>
      <charset val="134"/>
    </font>
    <font>
      <sz val="12"/>
      <name val="宋体"/>
      <charset val="134"/>
    </font>
    <font>
      <sz val="14"/>
      <name val="宋体"/>
      <charset val="134"/>
    </font>
    <font>
      <b/>
      <sz val="12"/>
      <color indexed="8"/>
      <name val="宋体"/>
      <charset val="134"/>
    </font>
    <font>
      <sz val="12"/>
      <color theme="1"/>
      <name val="宋体"/>
      <charset val="134"/>
    </font>
    <font>
      <sz val="22"/>
      <name val="方正小标宋简体"/>
      <charset val="134"/>
    </font>
    <font>
      <sz val="12"/>
      <name val="仿宋_GB2312"/>
      <charset val="134"/>
    </font>
    <font>
      <sz val="12"/>
      <name val="黑体"/>
      <charset val="134"/>
    </font>
    <font>
      <sz val="11"/>
      <color indexed="8"/>
      <name val="黑体"/>
      <charset val="134"/>
    </font>
    <font>
      <sz val="14"/>
      <color theme="1"/>
      <name val="宋体"/>
      <charset val="134"/>
      <scheme val="minor"/>
    </font>
    <font>
      <sz val="14"/>
      <name val="宋体"/>
      <charset val="134"/>
      <scheme val="minor"/>
    </font>
    <font>
      <sz val="14"/>
      <color theme="1"/>
      <name val="黑体"/>
      <charset val="134"/>
    </font>
    <font>
      <sz val="24"/>
      <name val="方正小标宋简体"/>
      <charset val="134"/>
    </font>
    <font>
      <sz val="14"/>
      <name val="仿宋_GB2312"/>
      <charset val="134"/>
    </font>
    <font>
      <sz val="14"/>
      <name val="黑体"/>
      <charset val="134"/>
    </font>
    <font>
      <b/>
      <sz val="14"/>
      <color indexed="8"/>
      <name val="仿宋_GB2312"/>
      <charset val="134"/>
    </font>
    <font>
      <sz val="18"/>
      <color theme="1"/>
      <name val="宋体"/>
      <charset val="134"/>
    </font>
    <font>
      <sz val="18"/>
      <color theme="1"/>
      <name val="宋体"/>
      <charset val="134"/>
      <scheme val="minor"/>
    </font>
    <font>
      <sz val="14"/>
      <color indexed="8"/>
      <name val="黑体"/>
      <charset val="134"/>
    </font>
    <font>
      <b/>
      <sz val="14"/>
      <name val="仿宋_GB2312"/>
      <charset val="134"/>
    </font>
    <font>
      <sz val="14"/>
      <color theme="1"/>
      <name val="仿宋_GB2312"/>
      <charset val="134"/>
    </font>
    <font>
      <sz val="12"/>
      <color theme="1"/>
      <name val="宋体"/>
      <charset val="134"/>
      <scheme val="minor"/>
    </font>
    <font>
      <sz val="12"/>
      <name val="宋体"/>
      <charset val="134"/>
      <scheme val="minor"/>
    </font>
    <font>
      <sz val="11"/>
      <name val="宋体"/>
      <charset val="134"/>
      <scheme val="minor"/>
    </font>
    <font>
      <sz val="24"/>
      <color indexed="8"/>
      <name val="方正小标宋简体"/>
      <charset val="134"/>
    </font>
    <font>
      <sz val="14"/>
      <color indexed="8"/>
      <name val="宋体"/>
      <charset val="134"/>
    </font>
    <font>
      <sz val="14"/>
      <color indexed="8"/>
      <name val="仿宋_GB2312"/>
      <charset val="134"/>
    </font>
    <font>
      <sz val="18"/>
      <name val="宋体"/>
      <charset val="134"/>
      <scheme val="minor"/>
    </font>
    <font>
      <sz val="16"/>
      <color theme="1"/>
      <name val="宋体"/>
      <charset val="134"/>
    </font>
    <font>
      <sz val="14"/>
      <color theme="1"/>
      <name val="宋体"/>
      <charset val="134"/>
    </font>
    <font>
      <sz val="14"/>
      <color theme="1"/>
      <name val="仿宋"/>
      <charset val="134"/>
    </font>
    <font>
      <sz val="16"/>
      <color theme="1"/>
      <name val="宋体"/>
      <charset val="134"/>
      <scheme val="minor"/>
    </font>
    <font>
      <sz val="24"/>
      <color rgb="FF000000"/>
      <name val="方正小标宋简体"/>
      <charset val="134"/>
    </font>
    <font>
      <b/>
      <sz val="14"/>
      <color theme="1"/>
      <name val="仿宋_GB2312"/>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1" fillId="21" borderId="0" applyNumberFormat="0" applyBorder="0" applyAlignment="0" applyProtection="0">
      <alignment vertical="center"/>
    </xf>
    <xf numFmtId="0" fontId="7" fillId="0" borderId="0">
      <alignment vertical="center"/>
    </xf>
    <xf numFmtId="0" fontId="40" fillId="16" borderId="0" applyNumberFormat="0" applyBorder="0" applyAlignment="0" applyProtection="0">
      <alignment vertical="center"/>
    </xf>
    <xf numFmtId="0" fontId="7" fillId="0" borderId="0">
      <alignment vertical="center"/>
    </xf>
    <xf numFmtId="0" fontId="0" fillId="0" borderId="0">
      <alignment vertical="center"/>
    </xf>
    <xf numFmtId="0" fontId="40" fillId="20" borderId="0" applyNumberFormat="0" applyBorder="0" applyAlignment="0" applyProtection="0">
      <alignment vertical="center"/>
    </xf>
    <xf numFmtId="0" fontId="0" fillId="0" borderId="0">
      <alignment vertical="center"/>
    </xf>
    <xf numFmtId="0" fontId="52" fillId="18" borderId="0" applyNumberFormat="0" applyBorder="0" applyAlignment="0" applyProtection="0">
      <alignment vertical="center"/>
    </xf>
    <xf numFmtId="0" fontId="50" fillId="0" borderId="0" applyNumberFormat="0" applyFill="0" applyBorder="0" applyAlignment="0" applyProtection="0">
      <alignment vertical="center"/>
    </xf>
    <xf numFmtId="0" fontId="41" fillId="15" borderId="0" applyNumberFormat="0" applyBorder="0" applyAlignment="0" applyProtection="0">
      <alignment vertical="center"/>
    </xf>
    <xf numFmtId="0" fontId="7" fillId="0" borderId="0">
      <alignment vertical="center"/>
    </xf>
    <xf numFmtId="0" fontId="53" fillId="25" borderId="0" applyNumberFormat="0" applyBorder="0" applyAlignment="0" applyProtection="0">
      <alignment vertical="center"/>
    </xf>
    <xf numFmtId="0" fontId="54" fillId="0" borderId="9" applyNumberFormat="0" applyFill="0" applyAlignment="0" applyProtection="0">
      <alignment vertical="center"/>
    </xf>
    <xf numFmtId="0" fontId="0" fillId="0" borderId="0">
      <alignment vertical="center"/>
    </xf>
    <xf numFmtId="0" fontId="40" fillId="29"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41" fillId="30" borderId="0" applyNumberFormat="0" applyBorder="0" applyAlignment="0" applyProtection="0">
      <alignment vertical="center"/>
    </xf>
    <xf numFmtId="0" fontId="7" fillId="0" borderId="0">
      <alignment vertical="center"/>
    </xf>
    <xf numFmtId="0" fontId="7" fillId="0" borderId="0">
      <alignment vertical="center"/>
    </xf>
    <xf numFmtId="0" fontId="43" fillId="0" borderId="0" applyNumberFormat="0" applyFill="0" applyBorder="0" applyAlignment="0" applyProtection="0">
      <alignment vertical="center"/>
    </xf>
    <xf numFmtId="0" fontId="7" fillId="0" borderId="0">
      <alignment vertical="center"/>
    </xf>
    <xf numFmtId="0" fontId="7" fillId="0" borderId="0">
      <alignment vertical="center"/>
    </xf>
    <xf numFmtId="0" fontId="56"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7" fillId="0" borderId="0">
      <alignment vertical="center"/>
    </xf>
    <xf numFmtId="0" fontId="0" fillId="0" borderId="0">
      <alignment vertical="center"/>
    </xf>
    <xf numFmtId="44" fontId="0" fillId="0" borderId="0" applyFont="0" applyFill="0" applyBorder="0" applyAlignment="0" applyProtection="0">
      <alignment vertical="center"/>
    </xf>
    <xf numFmtId="0" fontId="7" fillId="0" borderId="0">
      <alignment vertical="center"/>
    </xf>
    <xf numFmtId="0" fontId="55" fillId="28" borderId="0" applyNumberFormat="0" applyBorder="0" applyAlignment="0" applyProtection="0">
      <alignment vertical="center"/>
    </xf>
    <xf numFmtId="0" fontId="40" fillId="32" borderId="0" applyNumberFormat="0" applyBorder="0" applyAlignment="0" applyProtection="0">
      <alignment vertical="center"/>
    </xf>
    <xf numFmtId="41" fontId="0" fillId="0" borderId="0" applyFont="0" applyFill="0" applyBorder="0" applyAlignment="0" applyProtection="0">
      <alignment vertical="center"/>
    </xf>
    <xf numFmtId="0" fontId="40" fillId="31" borderId="0" applyNumberFormat="0" applyBorder="0" applyAlignment="0" applyProtection="0">
      <alignment vertical="center"/>
    </xf>
    <xf numFmtId="0" fontId="57" fillId="14" borderId="7" applyNumberFormat="0" applyAlignment="0" applyProtection="0">
      <alignment vertical="center"/>
    </xf>
    <xf numFmtId="0" fontId="58" fillId="0" borderId="11" applyNumberFormat="0" applyFill="0" applyAlignment="0" applyProtection="0">
      <alignment vertical="center"/>
    </xf>
    <xf numFmtId="0" fontId="0" fillId="27" borderId="10" applyNumberFormat="0" applyFont="0" applyAlignment="0" applyProtection="0">
      <alignment vertical="center"/>
    </xf>
    <xf numFmtId="0" fontId="51" fillId="0" borderId="0" applyNumberFormat="0" applyFill="0" applyBorder="0" applyAlignment="0" applyProtection="0">
      <alignment vertical="center"/>
    </xf>
    <xf numFmtId="42" fontId="0" fillId="0" borderId="0" applyFont="0" applyFill="0" applyBorder="0" applyAlignment="0" applyProtection="0">
      <alignment vertical="center"/>
    </xf>
    <xf numFmtId="0" fontId="41" fillId="33" borderId="0" applyNumberFormat="0" applyBorder="0" applyAlignment="0" applyProtection="0">
      <alignment vertical="center"/>
    </xf>
    <xf numFmtId="0" fontId="7" fillId="0" borderId="0">
      <alignment vertical="center"/>
    </xf>
    <xf numFmtId="0" fontId="49" fillId="14" borderId="8" applyNumberFormat="0" applyAlignment="0" applyProtection="0">
      <alignment vertical="center"/>
    </xf>
    <xf numFmtId="0" fontId="7" fillId="0" borderId="0">
      <alignment vertical="center"/>
    </xf>
    <xf numFmtId="0" fontId="7" fillId="0" borderId="0">
      <alignment vertical="center"/>
    </xf>
    <xf numFmtId="0" fontId="48" fillId="0" borderId="0" applyNumberFormat="0" applyFill="0" applyBorder="0" applyAlignment="0" applyProtection="0">
      <alignment vertical="center"/>
    </xf>
    <xf numFmtId="0" fontId="7" fillId="0" borderId="0">
      <alignment vertical="center"/>
    </xf>
    <xf numFmtId="0" fontId="0" fillId="0" borderId="0">
      <alignment vertical="center"/>
    </xf>
    <xf numFmtId="0" fontId="47" fillId="13" borderId="7" applyNumberFormat="0" applyAlignment="0" applyProtection="0">
      <alignment vertical="center"/>
    </xf>
    <xf numFmtId="0" fontId="7" fillId="0" borderId="0">
      <alignment vertical="center"/>
    </xf>
    <xf numFmtId="0" fontId="46" fillId="0" borderId="6" applyNumberFormat="0" applyFill="0" applyAlignment="0" applyProtection="0">
      <alignment vertical="center"/>
    </xf>
    <xf numFmtId="0" fontId="45" fillId="12" borderId="5" applyNumberFormat="0" applyAlignment="0" applyProtection="0">
      <alignment vertical="center"/>
    </xf>
    <xf numFmtId="0" fontId="7" fillId="0" borderId="0">
      <alignment vertical="center"/>
    </xf>
    <xf numFmtId="0" fontId="7" fillId="0" borderId="0">
      <alignment vertical="center"/>
    </xf>
    <xf numFmtId="0" fontId="43" fillId="0" borderId="4" applyNumberFormat="0" applyFill="0" applyAlignment="0" applyProtection="0">
      <alignment vertical="center"/>
    </xf>
    <xf numFmtId="0" fontId="42" fillId="0" borderId="0" applyNumberFormat="0" applyFill="0" applyBorder="0" applyAlignment="0" applyProtection="0">
      <alignment vertical="center"/>
    </xf>
    <xf numFmtId="0" fontId="40" fillId="19"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44"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10" borderId="0" applyNumberFormat="0" applyBorder="0" applyAlignment="0" applyProtection="0">
      <alignment vertical="center"/>
    </xf>
    <xf numFmtId="0" fontId="7" fillId="0" borderId="0">
      <alignment vertical="center"/>
    </xf>
    <xf numFmtId="0" fontId="41" fillId="9" borderId="0" applyNumberFormat="0" applyBorder="0" applyAlignment="0" applyProtection="0">
      <alignment vertical="center"/>
    </xf>
    <xf numFmtId="0" fontId="40" fillId="26"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40" fillId="22" borderId="0" applyNumberFormat="0" applyBorder="0" applyAlignment="0" applyProtection="0">
      <alignment vertical="center"/>
    </xf>
    <xf numFmtId="0" fontId="41" fillId="11" borderId="0" applyNumberFormat="0" applyBorder="0" applyAlignment="0" applyProtection="0">
      <alignment vertical="center"/>
    </xf>
    <xf numFmtId="0" fontId="40" fillId="6" borderId="0" applyNumberFormat="0" applyBorder="0" applyAlignment="0" applyProtection="0">
      <alignment vertical="center"/>
    </xf>
    <xf numFmtId="0" fontId="41" fillId="5" borderId="0" applyNumberFormat="0" applyBorder="0" applyAlignment="0" applyProtection="0">
      <alignment vertical="center"/>
    </xf>
    <xf numFmtId="0" fontId="7" fillId="0" borderId="0">
      <alignment vertical="center"/>
    </xf>
    <xf numFmtId="0" fontId="0" fillId="0" borderId="0">
      <alignment vertical="center"/>
    </xf>
    <xf numFmtId="0" fontId="40" fillId="24" borderId="0" applyNumberFormat="0" applyBorder="0" applyAlignment="0" applyProtection="0">
      <alignment vertical="center"/>
    </xf>
    <xf numFmtId="0" fontId="41" fillId="23" borderId="0" applyNumberFormat="0" applyBorder="0" applyAlignment="0" applyProtection="0">
      <alignment vertical="center"/>
    </xf>
    <xf numFmtId="0" fontId="41" fillId="4" borderId="0" applyNumberFormat="0" applyBorder="0" applyAlignment="0" applyProtection="0">
      <alignment vertical="center"/>
    </xf>
    <xf numFmtId="0" fontId="40" fillId="3" borderId="0" applyNumberFormat="0" applyBorder="0" applyAlignment="0" applyProtection="0">
      <alignment vertical="center"/>
    </xf>
  </cellStyleXfs>
  <cellXfs count="1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77" fontId="2" fillId="0" borderId="0" xfId="0" applyNumberFormat="1" applyFont="1" applyAlignment="1">
      <alignment horizontal="center" vertical="center" wrapText="1"/>
    </xf>
    <xf numFmtId="177" fontId="5" fillId="0" borderId="0" xfId="0" applyNumberFormat="1" applyFont="1" applyAlignment="1">
      <alignment vertical="center" wrapText="1"/>
    </xf>
    <xf numFmtId="0" fontId="6"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177" fontId="9" fillId="0" borderId="3" xfId="0" applyNumberFormat="1" applyFont="1" applyBorder="1" applyAlignment="1">
      <alignment horizontal="center" vertical="center" wrapText="1"/>
    </xf>
    <xf numFmtId="0" fontId="10" fillId="0" borderId="1" xfId="0" applyFont="1" applyBorder="1">
      <alignment vertical="center"/>
    </xf>
    <xf numFmtId="0" fontId="5" fillId="0" borderId="0" xfId="0" applyFont="1" applyAlignment="1">
      <alignment horizontal="right" vertical="center" wrapText="1"/>
    </xf>
    <xf numFmtId="49" fontId="7"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0" xfId="0" applyFont="1">
      <alignment vertical="center"/>
    </xf>
    <xf numFmtId="0" fontId="10" fillId="0" borderId="0" xfId="0" applyFont="1" applyFill="1">
      <alignment vertical="center"/>
    </xf>
    <xf numFmtId="0" fontId="10"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0" fillId="0" borderId="0" xfId="0" applyFill="1">
      <alignment vertical="center"/>
    </xf>
    <xf numFmtId="0" fontId="15" fillId="0" borderId="0" xfId="0" applyFont="1" applyFill="1" applyBorder="1" applyAlignment="1">
      <alignment vertical="center"/>
    </xf>
    <xf numFmtId="0" fontId="17" fillId="0" borderId="0" xfId="0" applyFont="1">
      <alignment vertical="center"/>
    </xf>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9" fillId="0" borderId="0" xfId="0" applyFont="1" applyAlignment="1">
      <alignment horizontal="right" vertical="center" wrapText="1"/>
    </xf>
    <xf numFmtId="0" fontId="19" fillId="0" borderId="0" xfId="0" applyFont="1" applyFill="1" applyAlignment="1">
      <alignment horizontal="righ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0" xfId="0" applyFont="1" applyFill="1" applyAlignment="1">
      <alignment horizontal="center" textRotation="180"/>
    </xf>
    <xf numFmtId="0" fontId="23" fillId="0" borderId="0" xfId="0" applyFont="1" applyAlignment="1">
      <alignment horizontal="center" vertical="top" textRotation="180"/>
    </xf>
    <xf numFmtId="0" fontId="23" fillId="0" borderId="0" xfId="0" applyFont="1" applyFill="1" applyAlignment="1">
      <alignment horizontal="center" textRotation="180"/>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19" fillId="0" borderId="1" xfId="0" applyFont="1" applyBorder="1" applyAlignment="1">
      <alignment horizontal="center" vertical="center" wrapText="1"/>
    </xf>
    <xf numFmtId="178" fontId="19" fillId="0" borderId="1" xfId="0" applyNumberFormat="1" applyFont="1" applyFill="1" applyBorder="1" applyAlignment="1">
      <alignment horizontal="center" vertical="center" wrapText="1"/>
    </xf>
    <xf numFmtId="0" fontId="23" fillId="0" borderId="0" xfId="0" applyFont="1" applyAlignment="1">
      <alignment horizontal="center" textRotation="180"/>
    </xf>
    <xf numFmtId="0" fontId="0" fillId="0" borderId="0" xfId="0" applyFill="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23" fillId="0" borderId="0" xfId="0" applyFont="1" applyFill="1" applyAlignment="1">
      <alignment vertical="top" textRotation="180"/>
    </xf>
    <xf numFmtId="0" fontId="17" fillId="0" borderId="0" xfId="0" applyFont="1" applyFill="1" applyAlignment="1">
      <alignment horizontal="justify" vertical="center"/>
    </xf>
    <xf numFmtId="0" fontId="23" fillId="0" borderId="0" xfId="0" applyFont="1" applyFill="1" applyAlignment="1">
      <alignment textRotation="180"/>
    </xf>
    <xf numFmtId="0" fontId="23" fillId="0" borderId="0" xfId="0" applyFont="1" applyFill="1" applyAlignment="1">
      <alignment horizontal="center" vertical="top" textRotation="180"/>
    </xf>
    <xf numFmtId="0" fontId="27" fillId="0" borderId="0" xfId="0" applyFont="1">
      <alignment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lignment vertical="center"/>
    </xf>
    <xf numFmtId="0" fontId="17" fillId="0" borderId="0" xfId="0" applyFont="1" applyFill="1" applyAlignment="1">
      <alignment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Alignment="1">
      <alignment horizontal="right" vertical="center" wrapText="1"/>
    </xf>
    <xf numFmtId="0" fontId="27" fillId="0" borderId="0" xfId="0" applyFont="1" applyFill="1">
      <alignment vertical="center"/>
    </xf>
    <xf numFmtId="0" fontId="26" fillId="0" borderId="1" xfId="0" applyFont="1" applyFill="1" applyBorder="1" applyAlignment="1">
      <alignment horizontal="center" vertical="center" wrapText="1"/>
    </xf>
    <xf numFmtId="0" fontId="33" fillId="0" borderId="0" xfId="0" applyFont="1" applyFill="1" applyAlignment="1">
      <alignment horizontal="center" textRotation="180"/>
    </xf>
    <xf numFmtId="0" fontId="33" fillId="0" borderId="0" xfId="0" applyFont="1" applyFill="1" applyAlignment="1">
      <alignment textRotation="180"/>
    </xf>
    <xf numFmtId="0" fontId="26" fillId="0" borderId="1" xfId="0" applyFont="1" applyFill="1" applyBorder="1" applyAlignment="1">
      <alignment horizontal="justify" vertical="center" wrapText="1"/>
    </xf>
    <xf numFmtId="0" fontId="22" fillId="0" borderId="0" xfId="0" applyFont="1">
      <alignment vertical="center"/>
    </xf>
    <xf numFmtId="0" fontId="34" fillId="0" borderId="0" xfId="0" applyFont="1">
      <alignment vertical="center"/>
    </xf>
    <xf numFmtId="0" fontId="35" fillId="0" borderId="0" xfId="0" applyFont="1" applyFill="1" applyAlignment="1">
      <alignment vertical="center" wrapText="1"/>
    </xf>
    <xf numFmtId="0" fontId="35" fillId="0" borderId="0" xfId="0" applyFont="1" applyAlignment="1">
      <alignment vertical="center" wrapText="1"/>
    </xf>
    <xf numFmtId="0" fontId="10" fillId="0" borderId="0" xfId="0" applyFont="1" applyAlignment="1">
      <alignment vertical="center" wrapText="1"/>
    </xf>
    <xf numFmtId="0" fontId="0" fillId="0" borderId="0" xfId="0" applyFont="1">
      <alignment vertical="center"/>
    </xf>
    <xf numFmtId="0" fontId="15" fillId="0" borderId="0" xfId="0" applyFont="1">
      <alignment vertical="center"/>
    </xf>
    <xf numFmtId="0" fontId="15" fillId="0" borderId="0" xfId="0" applyFont="1" applyFill="1" applyAlignment="1">
      <alignment vertical="center"/>
    </xf>
    <xf numFmtId="0" fontId="36" fillId="0" borderId="0" xfId="0" applyFont="1" applyAlignment="1">
      <alignment vertical="center" wrapText="1"/>
    </xf>
    <xf numFmtId="0" fontId="37" fillId="2" borderId="0" xfId="0" applyFont="1" applyFill="1">
      <alignment vertical="center"/>
    </xf>
    <xf numFmtId="0" fontId="27" fillId="2" borderId="0" xfId="0" applyFont="1" applyFill="1">
      <alignment vertical="center"/>
    </xf>
    <xf numFmtId="0" fontId="27" fillId="0" borderId="0" xfId="0" applyFont="1" applyFill="1" applyAlignment="1">
      <alignment horizontal="center" vertical="center"/>
    </xf>
    <xf numFmtId="177" fontId="0" fillId="0" borderId="0" xfId="0" applyNumberFormat="1">
      <alignment vertical="center"/>
    </xf>
    <xf numFmtId="0" fontId="17" fillId="0" borderId="0" xfId="0" applyFont="1" applyFill="1">
      <alignment vertical="center"/>
    </xf>
    <xf numFmtId="0" fontId="38"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22" fillId="0" borderId="0" xfId="0" applyFont="1" applyFill="1">
      <alignment vertical="center"/>
    </xf>
    <xf numFmtId="0" fontId="34" fillId="0" borderId="0" xfId="0" applyFont="1" applyFill="1">
      <alignment vertical="center"/>
    </xf>
    <xf numFmtId="0" fontId="22" fillId="0" borderId="0" xfId="0" applyFont="1" applyFill="1" applyAlignment="1">
      <alignment horizontal="center" textRotation="180" wrapText="1"/>
    </xf>
    <xf numFmtId="0" fontId="10" fillId="0" borderId="0" xfId="0" applyFont="1" applyFill="1" applyAlignment="1">
      <alignment vertical="center" wrapText="1"/>
    </xf>
    <xf numFmtId="0" fontId="0" fillId="0" borderId="0" xfId="0" applyFont="1" applyFill="1">
      <alignment vertical="center"/>
    </xf>
    <xf numFmtId="0" fontId="23" fillId="0" borderId="0" xfId="0" applyFont="1" applyFill="1" applyBorder="1" applyAlignment="1">
      <alignment horizontal="center" textRotation="180"/>
    </xf>
    <xf numFmtId="177" fontId="0" fillId="0" borderId="0" xfId="0" applyNumberFormat="1" applyFill="1">
      <alignment vertical="center"/>
    </xf>
    <xf numFmtId="177" fontId="30" fillId="0" borderId="0" xfId="0" applyNumberFormat="1" applyFont="1" applyFill="1" applyAlignment="1">
      <alignment horizontal="center" vertical="center" wrapText="1"/>
    </xf>
    <xf numFmtId="177" fontId="5" fillId="0" borderId="0" xfId="0" applyNumberFormat="1" applyFont="1" applyFill="1" applyAlignment="1">
      <alignment vertical="center" wrapText="1"/>
    </xf>
    <xf numFmtId="177" fontId="24" fillId="0" borderId="2" xfId="0" applyNumberFormat="1" applyFont="1" applyFill="1" applyBorder="1" applyAlignment="1">
      <alignment horizontal="center" vertical="center" wrapText="1"/>
    </xf>
    <xf numFmtId="177" fontId="24" fillId="0" borderId="3" xfId="0" applyNumberFormat="1"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6" fillId="0" borderId="1" xfId="0" applyFont="1" applyFill="1" applyBorder="1">
      <alignment vertical="center"/>
    </xf>
    <xf numFmtId="0" fontId="32" fillId="0" borderId="0" xfId="0" applyFont="1" applyFill="1" applyAlignment="1">
      <alignment vertical="center" wrapText="1"/>
    </xf>
    <xf numFmtId="49" fontId="19"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36" fillId="0" borderId="0" xfId="0" applyFont="1" applyFill="1" applyAlignment="1">
      <alignment vertical="center" wrapText="1"/>
    </xf>
    <xf numFmtId="0" fontId="37" fillId="0" borderId="0" xfId="0" applyFont="1" applyFill="1">
      <alignment vertical="center"/>
    </xf>
    <xf numFmtId="177" fontId="25"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57" fontId="25"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cellXfs>
  <cellStyles count="97">
    <cellStyle name="常规" xfId="0" builtinId="0"/>
    <cellStyle name="常规 8" xfId="1"/>
    <cellStyle name="常规 7" xfId="2"/>
    <cellStyle name="常规 5" xfId="3"/>
    <cellStyle name="常规 4" xfId="4"/>
    <cellStyle name="常规 35" xfId="5"/>
    <cellStyle name="常规 40" xfId="6"/>
    <cellStyle name="常规 29" xfId="7"/>
    <cellStyle name="常规 34" xfId="8"/>
    <cellStyle name="常规 28" xfId="9"/>
    <cellStyle name="常规 33" xfId="10"/>
    <cellStyle name="常规 27" xfId="11"/>
    <cellStyle name="常规 32" xfId="12"/>
    <cellStyle name="常规 25" xfId="13"/>
    <cellStyle name="常规 30" xfId="14"/>
    <cellStyle name="常规 2" xfId="15"/>
    <cellStyle name="常规 19" xfId="16"/>
    <cellStyle name="常规 24" xfId="17"/>
    <cellStyle name="常规 13" xfId="18"/>
    <cellStyle name="40% - 强调文字颜色 1" xfId="19" builtinId="31"/>
    <cellStyle name="常规 66" xfId="20"/>
    <cellStyle name="60% - 强调文字颜色 4" xfId="21" builtinId="44"/>
    <cellStyle name="常规 38" xfId="22"/>
    <cellStyle name="常规 43" xfId="23"/>
    <cellStyle name="强调文字颜色 1" xfId="24" builtinId="29"/>
    <cellStyle name="常规 11" xfId="25"/>
    <cellStyle name="适中" xfId="26" builtinId="28"/>
    <cellStyle name="警告文本" xfId="27" builtinId="11"/>
    <cellStyle name="20% - 强调文字颜色 6" xfId="28" builtinId="50"/>
    <cellStyle name="常规 3" xfId="29"/>
    <cellStyle name="差" xfId="30" builtinId="27"/>
    <cellStyle name="汇总" xfId="31" builtinId="25"/>
    <cellStyle name="常规 47" xfId="32"/>
    <cellStyle name="强调文字颜色 5" xfId="33" builtinId="45"/>
    <cellStyle name="常规 2 2" xfId="34"/>
    <cellStyle name="20% - 强调文字颜色 1" xfId="35" builtinId="30"/>
    <cellStyle name="40% - 强调文字颜色 4" xfId="36" builtinId="43"/>
    <cellStyle name="常规 22" xfId="37"/>
    <cellStyle name="常规 17" xfId="38"/>
    <cellStyle name="标题 4" xfId="39" builtinId="19"/>
    <cellStyle name="常规 20" xfId="40"/>
    <cellStyle name="常规 15" xfId="41"/>
    <cellStyle name="标题 2" xfId="42" builtinId="17"/>
    <cellStyle name="百分比" xfId="43" builtinId="5"/>
    <cellStyle name="千位分隔" xfId="44" builtinId="3"/>
    <cellStyle name="常规 37" xfId="45"/>
    <cellStyle name="常规 42" xfId="46"/>
    <cellStyle name="货币" xfId="47" builtinId="4"/>
    <cellStyle name="常规 9" xfId="48"/>
    <cellStyle name="好" xfId="49" builtinId="26"/>
    <cellStyle name="60% - 强调文字颜色 3" xfId="50" builtinId="40"/>
    <cellStyle name="千位分隔[0]" xfId="51" builtinId="6"/>
    <cellStyle name="60% - 强调文字颜色 1" xfId="52" builtinId="32"/>
    <cellStyle name="计算" xfId="53" builtinId="22"/>
    <cellStyle name="链接单元格" xfId="54" builtinId="24"/>
    <cellStyle name="注释" xfId="55" builtinId="10"/>
    <cellStyle name="解释性文本" xfId="56" builtinId="53"/>
    <cellStyle name="货币[0]" xfId="57" builtinId="7"/>
    <cellStyle name="20% - 强调文字颜色 3" xfId="58" builtinId="38"/>
    <cellStyle name="常规 6" xfId="59"/>
    <cellStyle name="输出" xfId="60" builtinId="21"/>
    <cellStyle name="常规 31" xfId="61"/>
    <cellStyle name="常规 26" xfId="62"/>
    <cellStyle name="超链接" xfId="63" builtinId="8"/>
    <cellStyle name="常规 36" xfId="64"/>
    <cellStyle name="常规 41" xfId="65"/>
    <cellStyle name="输入" xfId="66" builtinId="20"/>
    <cellStyle name="常规 14" xfId="67"/>
    <cellStyle name="标题 1" xfId="68" builtinId="16"/>
    <cellStyle name="检查单元格" xfId="69" builtinId="23"/>
    <cellStyle name="常规 16" xfId="70"/>
    <cellStyle name="常规 21" xfId="71"/>
    <cellStyle name="标题 3" xfId="72" builtinId="18"/>
    <cellStyle name="已访问的超链接" xfId="73" builtinId="9"/>
    <cellStyle name="强调文字颜色 2" xfId="74" builtinId="33"/>
    <cellStyle name="常规 44" xfId="75"/>
    <cellStyle name="常规 39" xfId="76"/>
    <cellStyle name="常规 18" xfId="77"/>
    <cellStyle name="常规 23" xfId="78"/>
    <cellStyle name="标题" xfId="79" builtinId="15"/>
    <cellStyle name="20% - 强调文字颜色 2" xfId="80" builtinId="34"/>
    <cellStyle name="40% - 强调文字颜色 5" xfId="81" builtinId="47"/>
    <cellStyle name="常规 12" xfId="82"/>
    <cellStyle name="40% - 强调文字颜色 2" xfId="83" builtinId="35"/>
    <cellStyle name="60% - 强调文字颜色 5" xfId="84" builtinId="48"/>
    <cellStyle name="60% - 强调文字颜色 2" xfId="85" builtinId="36"/>
    <cellStyle name="常规 45" xfId="86"/>
    <cellStyle name="强调文字颜色 3" xfId="87" builtinId="37"/>
    <cellStyle name="40% - 强调文字颜色 3" xfId="88" builtinId="39"/>
    <cellStyle name="60% - 强调文字颜色 6" xfId="89" builtinId="52"/>
    <cellStyle name="40% - 强调文字颜色 6" xfId="90" builtinId="51"/>
    <cellStyle name="常规 10" xfId="91"/>
    <cellStyle name="常规 46" xfId="92"/>
    <cellStyle name="强调文字颜色 4" xfId="93" builtinId="41"/>
    <cellStyle name="20% - 强调文字颜色 4" xfId="94" builtinId="42"/>
    <cellStyle name="20% - 强调文字颜色 5" xfId="95" builtinId="46"/>
    <cellStyle name="强调文字颜色 6" xfId="96" builtinId="49"/>
  </cellStyles>
  <tableStyles count="0" defaultTableStyle="TableStyleMedium2" defaultPivotStyle="PivotStyleLight16"/>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zoomScale="80" zoomScaleNormal="80" workbookViewId="0">
      <pane ySplit="6" topLeftCell="A116" activePane="bottomLeft" state="frozen"/>
      <selection/>
      <selection pane="bottomLeft" activeCell="G9" sqref="G9"/>
    </sheetView>
  </sheetViews>
  <sheetFormatPr defaultColWidth="9" defaultRowHeight="15"/>
  <cols>
    <col min="1" max="1" width="4.05833333333333" customWidth="1"/>
    <col min="2" max="2" width="9.275" customWidth="1"/>
    <col min="3" max="3" width="26.625" customWidth="1"/>
    <col min="4" max="4" width="17.4916666666667" customWidth="1"/>
    <col min="5" max="5" width="11.1083333333333" customWidth="1"/>
    <col min="6" max="6" width="19.4916666666667" customWidth="1"/>
    <col min="7" max="7" width="50.15" customWidth="1"/>
    <col min="8" max="8" width="18.625" style="86" customWidth="1"/>
    <col min="9" max="10" width="13.625" customWidth="1"/>
    <col min="11" max="11" width="34.8666666666667" customWidth="1"/>
    <col min="12" max="12" width="19.2166666666667" customWidth="1"/>
  </cols>
  <sheetData>
    <row r="1" ht="25" customHeight="1" spans="1:12">
      <c r="A1" s="29"/>
      <c r="B1" s="87" t="s">
        <v>0</v>
      </c>
      <c r="C1" s="29"/>
      <c r="D1" s="29"/>
      <c r="E1" s="29"/>
      <c r="F1" s="29"/>
      <c r="G1" s="29"/>
      <c r="H1" s="98"/>
      <c r="I1" s="29"/>
      <c r="J1" s="29"/>
      <c r="K1" s="29"/>
      <c r="L1" s="29"/>
    </row>
    <row r="2" ht="41" customHeight="1" spans="1:12">
      <c r="A2" s="29"/>
      <c r="B2" s="88" t="s">
        <v>1</v>
      </c>
      <c r="C2" s="66"/>
      <c r="D2" s="66"/>
      <c r="E2" s="66"/>
      <c r="F2" s="66"/>
      <c r="G2" s="66"/>
      <c r="H2" s="99"/>
      <c r="I2" s="66"/>
      <c r="J2" s="66"/>
      <c r="K2" s="66"/>
      <c r="L2" s="66"/>
    </row>
    <row r="3" ht="25" customHeight="1" spans="1:12">
      <c r="A3" s="29"/>
      <c r="B3" s="89"/>
      <c r="C3" s="90"/>
      <c r="D3" s="91"/>
      <c r="E3" s="91"/>
      <c r="F3" s="91"/>
      <c r="G3" s="91"/>
      <c r="H3" s="100"/>
      <c r="I3" s="91"/>
      <c r="J3" s="105"/>
      <c r="K3" s="68" t="s">
        <v>2</v>
      </c>
      <c r="L3" s="68"/>
    </row>
    <row r="4" ht="30" customHeight="1" spans="1:12">
      <c r="A4" s="29"/>
      <c r="B4" s="37" t="s">
        <v>3</v>
      </c>
      <c r="C4" s="37" t="s">
        <v>4</v>
      </c>
      <c r="D4" s="37" t="s">
        <v>5</v>
      </c>
      <c r="E4" s="37" t="s">
        <v>6</v>
      </c>
      <c r="F4" s="37" t="s">
        <v>7</v>
      </c>
      <c r="G4" s="37" t="s">
        <v>8</v>
      </c>
      <c r="H4" s="101" t="s">
        <v>9</v>
      </c>
      <c r="I4" s="37" t="s">
        <v>10</v>
      </c>
      <c r="J4" s="37"/>
      <c r="K4" s="37" t="s">
        <v>11</v>
      </c>
      <c r="L4" s="37" t="s">
        <v>12</v>
      </c>
    </row>
    <row r="5" ht="30" customHeight="1" spans="1:12">
      <c r="A5" s="29"/>
      <c r="B5" s="37"/>
      <c r="C5" s="37"/>
      <c r="D5" s="37"/>
      <c r="E5" s="37"/>
      <c r="F5" s="37"/>
      <c r="G5" s="37"/>
      <c r="H5" s="102"/>
      <c r="I5" s="37" t="s">
        <v>13</v>
      </c>
      <c r="J5" s="37" t="s">
        <v>14</v>
      </c>
      <c r="K5" s="37"/>
      <c r="L5" s="37"/>
    </row>
    <row r="6" s="74" customFormat="1" ht="35" customHeight="1" spans="1:12">
      <c r="A6" s="92"/>
      <c r="B6" s="46"/>
      <c r="C6" s="46" t="s">
        <v>15</v>
      </c>
      <c r="D6" s="40"/>
      <c r="E6" s="46">
        <f>SUM(E7+E91+E97)</f>
        <v>149</v>
      </c>
      <c r="F6" s="46"/>
      <c r="G6" s="46"/>
      <c r="H6" s="103">
        <f>H7+H91+H97</f>
        <v>14678.568</v>
      </c>
      <c r="I6" s="46"/>
      <c r="J6" s="46"/>
      <c r="K6" s="40"/>
      <c r="L6" s="46"/>
    </row>
    <row r="7" s="75" customFormat="1" ht="35" customHeight="1" spans="1:12">
      <c r="A7" s="93"/>
      <c r="B7" s="46" t="s">
        <v>16</v>
      </c>
      <c r="C7" s="46" t="s">
        <v>17</v>
      </c>
      <c r="D7" s="46" t="s">
        <v>15</v>
      </c>
      <c r="E7" s="46">
        <f>SUM(E8+E23+E39)</f>
        <v>48</v>
      </c>
      <c r="F7" s="104"/>
      <c r="G7" s="104"/>
      <c r="H7" s="46">
        <f>H8+H23+H39</f>
        <v>8709.576281</v>
      </c>
      <c r="I7" s="40"/>
      <c r="J7" s="106"/>
      <c r="K7" s="40"/>
      <c r="L7" s="40"/>
    </row>
    <row r="8" s="24" customFormat="1" ht="35" customHeight="1" spans="1:12">
      <c r="A8" s="25"/>
      <c r="B8" s="46" t="s">
        <v>18</v>
      </c>
      <c r="C8" s="46" t="s">
        <v>19</v>
      </c>
      <c r="D8" s="46" t="s">
        <v>20</v>
      </c>
      <c r="E8" s="46">
        <v>10</v>
      </c>
      <c r="F8" s="104"/>
      <c r="G8" s="104"/>
      <c r="H8" s="46">
        <f>SUM(H9:H22)</f>
        <v>1764.41036</v>
      </c>
      <c r="I8" s="40"/>
      <c r="J8" s="106"/>
      <c r="K8" s="40"/>
      <c r="L8" s="40"/>
    </row>
    <row r="9" s="76" customFormat="1" ht="94" customHeight="1" spans="2:12">
      <c r="B9" s="40">
        <v>1</v>
      </c>
      <c r="C9" s="40" t="s">
        <v>21</v>
      </c>
      <c r="D9" s="40" t="s">
        <v>22</v>
      </c>
      <c r="E9" s="40" t="s">
        <v>23</v>
      </c>
      <c r="F9" s="40" t="s">
        <v>24</v>
      </c>
      <c r="G9" s="47" t="s">
        <v>25</v>
      </c>
      <c r="H9" s="40">
        <v>106.1185</v>
      </c>
      <c r="I9" s="40" t="s">
        <v>26</v>
      </c>
      <c r="J9" s="40" t="s">
        <v>27</v>
      </c>
      <c r="K9" s="47" t="s">
        <v>28</v>
      </c>
      <c r="L9" s="40" t="s">
        <v>22</v>
      </c>
    </row>
    <row r="10" s="76" customFormat="1" ht="59" customHeight="1" spans="2:12">
      <c r="B10" s="40">
        <v>2</v>
      </c>
      <c r="C10" s="40" t="s">
        <v>29</v>
      </c>
      <c r="D10" s="40" t="s">
        <v>22</v>
      </c>
      <c r="E10" s="40" t="s">
        <v>30</v>
      </c>
      <c r="F10" s="40" t="s">
        <v>31</v>
      </c>
      <c r="G10" s="40" t="s">
        <v>32</v>
      </c>
      <c r="H10" s="40">
        <v>600</v>
      </c>
      <c r="I10" s="40" t="s">
        <v>26</v>
      </c>
      <c r="J10" s="40" t="s">
        <v>27</v>
      </c>
      <c r="K10" s="47" t="s">
        <v>33</v>
      </c>
      <c r="L10" s="40" t="s">
        <v>22</v>
      </c>
    </row>
    <row r="11" s="77" customFormat="1" ht="115" customHeight="1" spans="1:12">
      <c r="A11" s="76"/>
      <c r="B11" s="40">
        <v>3</v>
      </c>
      <c r="C11" s="40" t="s">
        <v>34</v>
      </c>
      <c r="D11" s="40" t="s">
        <v>22</v>
      </c>
      <c r="E11" s="40" t="s">
        <v>23</v>
      </c>
      <c r="F11" s="40" t="s">
        <v>35</v>
      </c>
      <c r="G11" s="40" t="s">
        <v>36</v>
      </c>
      <c r="H11" s="40">
        <v>300</v>
      </c>
      <c r="I11" s="40" t="s">
        <v>26</v>
      </c>
      <c r="J11" s="40" t="s">
        <v>37</v>
      </c>
      <c r="K11" s="47" t="s">
        <v>38</v>
      </c>
      <c r="L11" s="40" t="s">
        <v>39</v>
      </c>
    </row>
    <row r="12" s="76" customFormat="1" ht="78" customHeight="1" spans="2:12">
      <c r="B12" s="40">
        <v>4</v>
      </c>
      <c r="C12" s="40" t="s">
        <v>40</v>
      </c>
      <c r="D12" s="40" t="s">
        <v>22</v>
      </c>
      <c r="E12" s="40" t="s">
        <v>30</v>
      </c>
      <c r="F12" s="40" t="s">
        <v>41</v>
      </c>
      <c r="G12" s="40" t="s">
        <v>42</v>
      </c>
      <c r="H12" s="40">
        <v>145.86186</v>
      </c>
      <c r="I12" s="40" t="s">
        <v>43</v>
      </c>
      <c r="J12" s="40" t="s">
        <v>44</v>
      </c>
      <c r="K12" s="47" t="s">
        <v>45</v>
      </c>
      <c r="L12" s="40" t="s">
        <v>46</v>
      </c>
    </row>
    <row r="13" s="76" customFormat="1" ht="98" customHeight="1" spans="2:12">
      <c r="B13" s="40">
        <v>5</v>
      </c>
      <c r="C13" s="40" t="s">
        <v>47</v>
      </c>
      <c r="D13" s="40" t="s">
        <v>22</v>
      </c>
      <c r="E13" s="40" t="s">
        <v>23</v>
      </c>
      <c r="F13" s="40" t="s">
        <v>24</v>
      </c>
      <c r="G13" s="47" t="s">
        <v>25</v>
      </c>
      <c r="H13" s="70">
        <v>300</v>
      </c>
      <c r="I13" s="40" t="s">
        <v>26</v>
      </c>
      <c r="J13" s="40" t="s">
        <v>27</v>
      </c>
      <c r="K13" s="47" t="s">
        <v>28</v>
      </c>
      <c r="L13" s="40" t="s">
        <v>22</v>
      </c>
    </row>
    <row r="14" s="76" customFormat="1" ht="204" customHeight="1" spans="1:12">
      <c r="A14" s="94" t="s">
        <v>48</v>
      </c>
      <c r="B14" s="40">
        <v>6</v>
      </c>
      <c r="C14" s="40" t="s">
        <v>49</v>
      </c>
      <c r="D14" s="40" t="s">
        <v>22</v>
      </c>
      <c r="E14" s="40" t="s">
        <v>23</v>
      </c>
      <c r="F14" s="40" t="s">
        <v>24</v>
      </c>
      <c r="G14" s="47" t="s">
        <v>50</v>
      </c>
      <c r="H14" s="40">
        <v>176.03</v>
      </c>
      <c r="I14" s="40" t="s">
        <v>51</v>
      </c>
      <c r="J14" s="40" t="s">
        <v>27</v>
      </c>
      <c r="K14" s="47" t="s">
        <v>52</v>
      </c>
      <c r="L14" s="40" t="s">
        <v>22</v>
      </c>
    </row>
    <row r="15" customFormat="1" ht="41" customHeight="1" spans="1:12">
      <c r="A15" s="59" t="s">
        <v>53</v>
      </c>
      <c r="B15" s="88" t="s">
        <v>1</v>
      </c>
      <c r="C15" s="66"/>
      <c r="D15" s="66"/>
      <c r="E15" s="66"/>
      <c r="F15" s="66"/>
      <c r="G15" s="66"/>
      <c r="H15" s="99"/>
      <c r="I15" s="66"/>
      <c r="J15" s="66"/>
      <c r="K15" s="66"/>
      <c r="L15" s="66"/>
    </row>
    <row r="16" customFormat="1" ht="25" customHeight="1" spans="1:12">
      <c r="A16" s="59"/>
      <c r="B16" s="89"/>
      <c r="C16" s="90"/>
      <c r="D16" s="91"/>
      <c r="E16" s="91"/>
      <c r="F16" s="91"/>
      <c r="G16" s="91"/>
      <c r="H16" s="100"/>
      <c r="I16" s="91"/>
      <c r="J16" s="105"/>
      <c r="K16" s="68" t="s">
        <v>2</v>
      </c>
      <c r="L16" s="68"/>
    </row>
    <row r="17" customFormat="1" ht="30" customHeight="1" spans="1:12">
      <c r="A17" s="59"/>
      <c r="B17" s="37" t="s">
        <v>3</v>
      </c>
      <c r="C17" s="37" t="s">
        <v>4</v>
      </c>
      <c r="D17" s="37" t="s">
        <v>5</v>
      </c>
      <c r="E17" s="37" t="s">
        <v>6</v>
      </c>
      <c r="F17" s="37" t="s">
        <v>7</v>
      </c>
      <c r="G17" s="37" t="s">
        <v>8</v>
      </c>
      <c r="H17" s="101" t="s">
        <v>9</v>
      </c>
      <c r="I17" s="37" t="s">
        <v>10</v>
      </c>
      <c r="J17" s="37"/>
      <c r="K17" s="37" t="s">
        <v>11</v>
      </c>
      <c r="L17" s="37" t="s">
        <v>12</v>
      </c>
    </row>
    <row r="18" customFormat="1" ht="30" customHeight="1" spans="1:12">
      <c r="A18" s="29"/>
      <c r="B18" s="37"/>
      <c r="C18" s="37"/>
      <c r="D18" s="37"/>
      <c r="E18" s="37"/>
      <c r="F18" s="37"/>
      <c r="G18" s="37"/>
      <c r="H18" s="102"/>
      <c r="I18" s="37" t="s">
        <v>13</v>
      </c>
      <c r="J18" s="37" t="s">
        <v>14</v>
      </c>
      <c r="K18" s="37"/>
      <c r="L18" s="37"/>
    </row>
    <row r="19" s="77" customFormat="1" ht="95" customHeight="1" spans="1:12">
      <c r="A19" s="76"/>
      <c r="B19" s="40">
        <v>7</v>
      </c>
      <c r="C19" s="40" t="s">
        <v>54</v>
      </c>
      <c r="D19" s="40" t="s">
        <v>22</v>
      </c>
      <c r="E19" s="40" t="s">
        <v>23</v>
      </c>
      <c r="F19" s="40" t="s">
        <v>55</v>
      </c>
      <c r="G19" s="40" t="s">
        <v>56</v>
      </c>
      <c r="H19" s="40">
        <v>30</v>
      </c>
      <c r="I19" s="40" t="s">
        <v>26</v>
      </c>
      <c r="J19" s="40" t="s">
        <v>27</v>
      </c>
      <c r="K19" s="47" t="s">
        <v>57</v>
      </c>
      <c r="L19" s="40" t="s">
        <v>58</v>
      </c>
    </row>
    <row r="20" s="77" customFormat="1" ht="179" customHeight="1" spans="1:12">
      <c r="A20" s="76"/>
      <c r="B20" s="40">
        <v>8</v>
      </c>
      <c r="C20" s="40" t="s">
        <v>59</v>
      </c>
      <c r="D20" s="40" t="s">
        <v>22</v>
      </c>
      <c r="E20" s="40" t="s">
        <v>23</v>
      </c>
      <c r="F20" s="40" t="s">
        <v>60</v>
      </c>
      <c r="G20" s="40" t="s">
        <v>61</v>
      </c>
      <c r="H20" s="40">
        <v>30</v>
      </c>
      <c r="I20" s="40" t="s">
        <v>62</v>
      </c>
      <c r="J20" s="40" t="s">
        <v>63</v>
      </c>
      <c r="K20" s="47" t="s">
        <v>64</v>
      </c>
      <c r="L20" s="40" t="s">
        <v>65</v>
      </c>
    </row>
    <row r="21" s="76" customFormat="1" ht="77" customHeight="1" spans="2:12">
      <c r="B21" s="40">
        <v>9</v>
      </c>
      <c r="C21" s="40" t="s">
        <v>54</v>
      </c>
      <c r="D21" s="40" t="s">
        <v>22</v>
      </c>
      <c r="E21" s="40" t="s">
        <v>30</v>
      </c>
      <c r="F21" s="40" t="s">
        <v>66</v>
      </c>
      <c r="G21" s="40" t="s">
        <v>67</v>
      </c>
      <c r="H21" s="40">
        <v>45.2</v>
      </c>
      <c r="I21" s="40" t="s">
        <v>26</v>
      </c>
      <c r="J21" s="40" t="s">
        <v>44</v>
      </c>
      <c r="K21" s="47" t="s">
        <v>68</v>
      </c>
      <c r="L21" s="40" t="s">
        <v>22</v>
      </c>
    </row>
    <row r="22" s="76" customFormat="1" ht="98" customHeight="1" spans="2:12">
      <c r="B22" s="40">
        <v>10</v>
      </c>
      <c r="C22" s="40" t="s">
        <v>47</v>
      </c>
      <c r="D22" s="40" t="s">
        <v>22</v>
      </c>
      <c r="E22" s="40" t="s">
        <v>23</v>
      </c>
      <c r="F22" s="40" t="s">
        <v>24</v>
      </c>
      <c r="G22" s="47" t="s">
        <v>25</v>
      </c>
      <c r="H22" s="70">
        <v>31.2</v>
      </c>
      <c r="I22" s="40" t="s">
        <v>26</v>
      </c>
      <c r="J22" s="40" t="s">
        <v>27</v>
      </c>
      <c r="K22" s="47" t="s">
        <v>28</v>
      </c>
      <c r="L22" s="40" t="s">
        <v>22</v>
      </c>
    </row>
    <row r="23" s="78" customFormat="1" ht="35" customHeight="1" spans="1:12">
      <c r="A23" s="95"/>
      <c r="B23" s="46" t="s">
        <v>69</v>
      </c>
      <c r="C23" s="46" t="s">
        <v>70</v>
      </c>
      <c r="D23" s="46" t="s">
        <v>20</v>
      </c>
      <c r="E23" s="46">
        <v>7</v>
      </c>
      <c r="F23" s="46"/>
      <c r="G23" s="46"/>
      <c r="H23" s="46">
        <f>SUM(H24:H38)</f>
        <v>2255.917921</v>
      </c>
      <c r="I23" s="46"/>
      <c r="J23" s="107"/>
      <c r="K23" s="107"/>
      <c r="L23" s="40"/>
    </row>
    <row r="24" s="76" customFormat="1" ht="97" customHeight="1" spans="2:12">
      <c r="B24" s="40">
        <v>1</v>
      </c>
      <c r="C24" s="40" t="s">
        <v>71</v>
      </c>
      <c r="D24" s="40" t="s">
        <v>72</v>
      </c>
      <c r="E24" s="40" t="s">
        <v>30</v>
      </c>
      <c r="F24" s="40" t="s">
        <v>73</v>
      </c>
      <c r="G24" s="47" t="s">
        <v>74</v>
      </c>
      <c r="H24" s="40">
        <v>512.338298</v>
      </c>
      <c r="I24" s="40">
        <v>2022</v>
      </c>
      <c r="J24" s="40">
        <v>2022</v>
      </c>
      <c r="K24" s="47" t="s">
        <v>75</v>
      </c>
      <c r="L24" s="40" t="s">
        <v>72</v>
      </c>
    </row>
    <row r="25" s="76" customFormat="1" ht="204" customHeight="1" spans="2:12">
      <c r="B25" s="40">
        <v>2</v>
      </c>
      <c r="C25" s="40" t="s">
        <v>76</v>
      </c>
      <c r="D25" s="40" t="s">
        <v>72</v>
      </c>
      <c r="E25" s="40" t="s">
        <v>30</v>
      </c>
      <c r="F25" s="40" t="s">
        <v>77</v>
      </c>
      <c r="G25" s="47" t="s">
        <v>78</v>
      </c>
      <c r="H25" s="40">
        <v>5.558038</v>
      </c>
      <c r="I25" s="40">
        <v>2022.1</v>
      </c>
      <c r="J25" s="40">
        <v>2022.12</v>
      </c>
      <c r="K25" s="47" t="s">
        <v>79</v>
      </c>
      <c r="L25" s="40" t="s">
        <v>72</v>
      </c>
    </row>
    <row r="26" customFormat="1" ht="41" customHeight="1" spans="1:12">
      <c r="A26" s="29"/>
      <c r="B26" s="88" t="s">
        <v>1</v>
      </c>
      <c r="C26" s="66"/>
      <c r="D26" s="66"/>
      <c r="E26" s="66"/>
      <c r="F26" s="66"/>
      <c r="G26" s="66"/>
      <c r="H26" s="99"/>
      <c r="I26" s="66"/>
      <c r="J26" s="66"/>
      <c r="K26" s="66"/>
      <c r="L26" s="66"/>
    </row>
    <row r="27" customFormat="1" ht="25" customHeight="1" spans="1:12">
      <c r="A27" s="29"/>
      <c r="B27" s="89"/>
      <c r="C27" s="90"/>
      <c r="D27" s="91"/>
      <c r="E27" s="91"/>
      <c r="F27" s="91"/>
      <c r="G27" s="91"/>
      <c r="H27" s="100"/>
      <c r="I27" s="91"/>
      <c r="J27" s="105"/>
      <c r="K27" s="68" t="s">
        <v>2</v>
      </c>
      <c r="L27" s="68"/>
    </row>
    <row r="28" customFormat="1" ht="30" customHeight="1" spans="1:12">
      <c r="A28" s="29"/>
      <c r="B28" s="37" t="s">
        <v>3</v>
      </c>
      <c r="C28" s="37" t="s">
        <v>4</v>
      </c>
      <c r="D28" s="37" t="s">
        <v>5</v>
      </c>
      <c r="E28" s="37" t="s">
        <v>6</v>
      </c>
      <c r="F28" s="37" t="s">
        <v>7</v>
      </c>
      <c r="G28" s="37" t="s">
        <v>8</v>
      </c>
      <c r="H28" s="101" t="s">
        <v>9</v>
      </c>
      <c r="I28" s="37" t="s">
        <v>10</v>
      </c>
      <c r="J28" s="37"/>
      <c r="K28" s="37" t="s">
        <v>11</v>
      </c>
      <c r="L28" s="37" t="s">
        <v>12</v>
      </c>
    </row>
    <row r="29" customFormat="1" ht="30" customHeight="1" spans="1:12">
      <c r="A29" s="29"/>
      <c r="B29" s="37"/>
      <c r="C29" s="37"/>
      <c r="D29" s="37"/>
      <c r="E29" s="37"/>
      <c r="F29" s="37"/>
      <c r="G29" s="37"/>
      <c r="H29" s="102"/>
      <c r="I29" s="37" t="s">
        <v>13</v>
      </c>
      <c r="J29" s="37" t="s">
        <v>14</v>
      </c>
      <c r="K29" s="37"/>
      <c r="L29" s="37"/>
    </row>
    <row r="30" s="76" customFormat="1" ht="228" customHeight="1" spans="2:12">
      <c r="B30" s="40">
        <v>3</v>
      </c>
      <c r="C30" s="40" t="s">
        <v>80</v>
      </c>
      <c r="D30" s="40" t="s">
        <v>72</v>
      </c>
      <c r="E30" s="40" t="s">
        <v>30</v>
      </c>
      <c r="F30" s="40" t="s">
        <v>81</v>
      </c>
      <c r="G30" s="47" t="s">
        <v>82</v>
      </c>
      <c r="H30" s="40">
        <v>39.070776</v>
      </c>
      <c r="I30" s="40">
        <v>2022.5</v>
      </c>
      <c r="J30" s="40">
        <v>2022.12</v>
      </c>
      <c r="K30" s="47" t="s">
        <v>83</v>
      </c>
      <c r="L30" s="40" t="s">
        <v>72</v>
      </c>
    </row>
    <row r="31" s="76" customFormat="1" ht="237" customHeight="1" spans="2:12">
      <c r="B31" s="40">
        <v>4</v>
      </c>
      <c r="C31" s="40" t="s">
        <v>84</v>
      </c>
      <c r="D31" s="40" t="s">
        <v>72</v>
      </c>
      <c r="E31" s="40" t="s">
        <v>30</v>
      </c>
      <c r="F31" s="40" t="s">
        <v>85</v>
      </c>
      <c r="G31" s="47" t="s">
        <v>86</v>
      </c>
      <c r="H31" s="40">
        <v>39.6601</v>
      </c>
      <c r="I31" s="40">
        <v>2022.4</v>
      </c>
      <c r="J31" s="40">
        <v>2022.12</v>
      </c>
      <c r="K31" s="47" t="s">
        <v>87</v>
      </c>
      <c r="L31" s="40" t="s">
        <v>72</v>
      </c>
    </row>
    <row r="32" s="76" customFormat="1" ht="192" customHeight="1" spans="2:12">
      <c r="B32" s="40">
        <v>5</v>
      </c>
      <c r="C32" s="40" t="s">
        <v>88</v>
      </c>
      <c r="D32" s="40" t="s">
        <v>72</v>
      </c>
      <c r="E32" s="40" t="s">
        <v>30</v>
      </c>
      <c r="F32" s="40" t="s">
        <v>89</v>
      </c>
      <c r="G32" s="47" t="s">
        <v>90</v>
      </c>
      <c r="H32" s="40">
        <v>67.540709</v>
      </c>
      <c r="I32" s="40">
        <v>2022.5</v>
      </c>
      <c r="J32" s="40">
        <v>2022.12</v>
      </c>
      <c r="K32" s="47" t="s">
        <v>91</v>
      </c>
      <c r="L32" s="40" t="s">
        <v>72</v>
      </c>
    </row>
    <row r="33" s="76" customFormat="1" ht="94" customHeight="1" spans="1:12">
      <c r="A33" s="94" t="s">
        <v>92</v>
      </c>
      <c r="B33" s="40">
        <v>6</v>
      </c>
      <c r="C33" s="40" t="s">
        <v>93</v>
      </c>
      <c r="D33" s="40" t="s">
        <v>94</v>
      </c>
      <c r="E33" s="40" t="s">
        <v>23</v>
      </c>
      <c r="F33" s="40" t="s">
        <v>95</v>
      </c>
      <c r="G33" s="47" t="s">
        <v>96</v>
      </c>
      <c r="H33" s="40">
        <v>91.75</v>
      </c>
      <c r="I33" s="40">
        <v>2024.4</v>
      </c>
      <c r="J33" s="40">
        <v>2024.9</v>
      </c>
      <c r="K33" s="47" t="s">
        <v>97</v>
      </c>
      <c r="L33" s="40" t="s">
        <v>98</v>
      </c>
    </row>
    <row r="34" customFormat="1" ht="41" customHeight="1" spans="1:12">
      <c r="A34" s="59" t="s">
        <v>99</v>
      </c>
      <c r="B34" s="88" t="s">
        <v>1</v>
      </c>
      <c r="C34" s="66"/>
      <c r="D34" s="66"/>
      <c r="E34" s="66"/>
      <c r="F34" s="66"/>
      <c r="G34" s="66"/>
      <c r="H34" s="99"/>
      <c r="I34" s="66"/>
      <c r="J34" s="66"/>
      <c r="K34" s="66"/>
      <c r="L34" s="66"/>
    </row>
    <row r="35" customFormat="1" ht="25" customHeight="1" spans="1:12">
      <c r="A35" s="59"/>
      <c r="B35" s="89"/>
      <c r="C35" s="90"/>
      <c r="D35" s="91"/>
      <c r="E35" s="91"/>
      <c r="F35" s="91"/>
      <c r="G35" s="91"/>
      <c r="H35" s="100"/>
      <c r="I35" s="91"/>
      <c r="J35" s="105"/>
      <c r="K35" s="68" t="s">
        <v>2</v>
      </c>
      <c r="L35" s="68"/>
    </row>
    <row r="36" customFormat="1" ht="30" customHeight="1" spans="1:12">
      <c r="A36" s="59"/>
      <c r="B36" s="37" t="s">
        <v>3</v>
      </c>
      <c r="C36" s="37" t="s">
        <v>4</v>
      </c>
      <c r="D36" s="37" t="s">
        <v>5</v>
      </c>
      <c r="E36" s="37" t="s">
        <v>6</v>
      </c>
      <c r="F36" s="37" t="s">
        <v>7</v>
      </c>
      <c r="G36" s="37" t="s">
        <v>8</v>
      </c>
      <c r="H36" s="101" t="s">
        <v>9</v>
      </c>
      <c r="I36" s="37" t="s">
        <v>10</v>
      </c>
      <c r="J36" s="37"/>
      <c r="K36" s="37" t="s">
        <v>11</v>
      </c>
      <c r="L36" s="37" t="s">
        <v>12</v>
      </c>
    </row>
    <row r="37" customFormat="1" ht="30" customHeight="1" spans="1:12">
      <c r="A37" s="29"/>
      <c r="B37" s="37"/>
      <c r="C37" s="37"/>
      <c r="D37" s="37"/>
      <c r="E37" s="37"/>
      <c r="F37" s="37"/>
      <c r="G37" s="37"/>
      <c r="H37" s="102"/>
      <c r="I37" s="37" t="s">
        <v>13</v>
      </c>
      <c r="J37" s="37" t="s">
        <v>14</v>
      </c>
      <c r="K37" s="37"/>
      <c r="L37" s="37"/>
    </row>
    <row r="38" s="79" customFormat="1" ht="369" customHeight="1" spans="1:12">
      <c r="A38" s="96"/>
      <c r="B38" s="40">
        <v>7</v>
      </c>
      <c r="C38" s="40" t="s">
        <v>100</v>
      </c>
      <c r="D38" s="40" t="s">
        <v>72</v>
      </c>
      <c r="E38" s="40" t="s">
        <v>23</v>
      </c>
      <c r="F38" s="40" t="s">
        <v>101</v>
      </c>
      <c r="G38" s="47" t="s">
        <v>102</v>
      </c>
      <c r="H38" s="40">
        <v>1500</v>
      </c>
      <c r="I38" s="40">
        <v>2024.1</v>
      </c>
      <c r="J38" s="40">
        <v>2024.12</v>
      </c>
      <c r="K38" s="47" t="s">
        <v>103</v>
      </c>
      <c r="L38" s="40" t="s">
        <v>72</v>
      </c>
    </row>
    <row r="39" s="76" customFormat="1" ht="35" customHeight="1" spans="2:12">
      <c r="B39" s="46" t="s">
        <v>104</v>
      </c>
      <c r="C39" s="46" t="s">
        <v>105</v>
      </c>
      <c r="D39" s="46" t="s">
        <v>20</v>
      </c>
      <c r="E39" s="46">
        <v>31</v>
      </c>
      <c r="F39" s="46"/>
      <c r="G39" s="46"/>
      <c r="H39" s="46">
        <f>SUM(H40:H90)</f>
        <v>4689.248</v>
      </c>
      <c r="I39" s="46"/>
      <c r="J39" s="46"/>
      <c r="K39" s="46"/>
      <c r="L39" s="46"/>
    </row>
    <row r="40" s="76" customFormat="1" ht="71" customHeight="1" spans="2:12">
      <c r="B40" s="40">
        <v>1</v>
      </c>
      <c r="C40" s="40" t="s">
        <v>106</v>
      </c>
      <c r="D40" s="40" t="s">
        <v>72</v>
      </c>
      <c r="E40" s="40" t="s">
        <v>30</v>
      </c>
      <c r="F40" s="40" t="s">
        <v>107</v>
      </c>
      <c r="G40" s="40" t="s">
        <v>108</v>
      </c>
      <c r="H40" s="40">
        <v>0.2</v>
      </c>
      <c r="I40" s="40">
        <v>2022</v>
      </c>
      <c r="J40" s="40">
        <v>2022</v>
      </c>
      <c r="K40" s="47" t="s">
        <v>109</v>
      </c>
      <c r="L40" s="40" t="s">
        <v>72</v>
      </c>
    </row>
    <row r="41" s="76" customFormat="1" ht="99" customHeight="1" spans="2:12">
      <c r="B41" s="40">
        <v>2</v>
      </c>
      <c r="C41" s="40" t="s">
        <v>110</v>
      </c>
      <c r="D41" s="40" t="s">
        <v>72</v>
      </c>
      <c r="E41" s="40" t="s">
        <v>30</v>
      </c>
      <c r="F41" s="40" t="s">
        <v>111</v>
      </c>
      <c r="G41" s="47" t="s">
        <v>112</v>
      </c>
      <c r="H41" s="40">
        <v>9.658</v>
      </c>
      <c r="I41" s="40">
        <v>2022.5</v>
      </c>
      <c r="J41" s="40">
        <v>2022.12</v>
      </c>
      <c r="K41" s="47" t="s">
        <v>113</v>
      </c>
      <c r="L41" s="40" t="s">
        <v>72</v>
      </c>
    </row>
    <row r="42" s="27" customFormat="1" ht="178" customHeight="1" spans="2:12">
      <c r="B42" s="40">
        <v>3</v>
      </c>
      <c r="C42" s="40" t="s">
        <v>114</v>
      </c>
      <c r="D42" s="40" t="s">
        <v>72</v>
      </c>
      <c r="E42" s="40" t="s">
        <v>23</v>
      </c>
      <c r="F42" s="40" t="s">
        <v>115</v>
      </c>
      <c r="G42" s="47" t="s">
        <v>116</v>
      </c>
      <c r="H42" s="49">
        <v>79</v>
      </c>
      <c r="I42" s="40">
        <v>2024.1</v>
      </c>
      <c r="J42" s="40">
        <v>2024.12</v>
      </c>
      <c r="K42" s="47" t="s">
        <v>117</v>
      </c>
      <c r="L42" s="40" t="s">
        <v>72</v>
      </c>
    </row>
    <row r="43" customFormat="1" ht="41" customHeight="1" spans="1:12">
      <c r="A43" s="29"/>
      <c r="B43" s="88" t="s">
        <v>1</v>
      </c>
      <c r="C43" s="66"/>
      <c r="D43" s="66"/>
      <c r="E43" s="66"/>
      <c r="F43" s="66"/>
      <c r="G43" s="66"/>
      <c r="H43" s="99"/>
      <c r="I43" s="66"/>
      <c r="J43" s="66"/>
      <c r="K43" s="66"/>
      <c r="L43" s="66"/>
    </row>
    <row r="44" customFormat="1" ht="25" customHeight="1" spans="1:12">
      <c r="A44" s="29"/>
      <c r="B44" s="89"/>
      <c r="C44" s="90"/>
      <c r="D44" s="91"/>
      <c r="E44" s="91"/>
      <c r="F44" s="91"/>
      <c r="G44" s="91"/>
      <c r="H44" s="100"/>
      <c r="I44" s="91"/>
      <c r="J44" s="105"/>
      <c r="K44" s="68" t="s">
        <v>2</v>
      </c>
      <c r="L44" s="68"/>
    </row>
    <row r="45" customFormat="1" ht="30" customHeight="1" spans="1:12">
      <c r="A45" s="29"/>
      <c r="B45" s="37" t="s">
        <v>3</v>
      </c>
      <c r="C45" s="37" t="s">
        <v>4</v>
      </c>
      <c r="D45" s="37" t="s">
        <v>5</v>
      </c>
      <c r="E45" s="37" t="s">
        <v>6</v>
      </c>
      <c r="F45" s="37" t="s">
        <v>7</v>
      </c>
      <c r="G45" s="37" t="s">
        <v>8</v>
      </c>
      <c r="H45" s="101" t="s">
        <v>9</v>
      </c>
      <c r="I45" s="37" t="s">
        <v>10</v>
      </c>
      <c r="J45" s="37"/>
      <c r="K45" s="37" t="s">
        <v>11</v>
      </c>
      <c r="L45" s="37" t="s">
        <v>12</v>
      </c>
    </row>
    <row r="46" customFormat="1" ht="30" customHeight="1" spans="1:12">
      <c r="A46" s="29"/>
      <c r="B46" s="37"/>
      <c r="C46" s="37"/>
      <c r="D46" s="37"/>
      <c r="E46" s="37"/>
      <c r="F46" s="37"/>
      <c r="G46" s="37"/>
      <c r="H46" s="102"/>
      <c r="I46" s="37" t="s">
        <v>13</v>
      </c>
      <c r="J46" s="37" t="s">
        <v>14</v>
      </c>
      <c r="K46" s="37"/>
      <c r="L46" s="37"/>
    </row>
    <row r="47" s="27" customFormat="1" ht="177" customHeight="1" spans="2:12">
      <c r="B47" s="40">
        <v>4</v>
      </c>
      <c r="C47" s="40" t="s">
        <v>118</v>
      </c>
      <c r="D47" s="40" t="s">
        <v>72</v>
      </c>
      <c r="E47" s="40" t="s">
        <v>30</v>
      </c>
      <c r="F47" s="40" t="s">
        <v>73</v>
      </c>
      <c r="G47" s="47" t="s">
        <v>119</v>
      </c>
      <c r="H47" s="49">
        <v>210</v>
      </c>
      <c r="I47" s="40">
        <v>2024.2</v>
      </c>
      <c r="J47" s="40">
        <v>2024.12</v>
      </c>
      <c r="K47" s="47" t="s">
        <v>120</v>
      </c>
      <c r="L47" s="40" t="s">
        <v>72</v>
      </c>
    </row>
    <row r="48" s="27" customFormat="1" ht="106" customHeight="1" spans="2:12">
      <c r="B48" s="40">
        <v>5</v>
      </c>
      <c r="C48" s="40" t="s">
        <v>121</v>
      </c>
      <c r="D48" s="40" t="s">
        <v>72</v>
      </c>
      <c r="E48" s="40" t="s">
        <v>122</v>
      </c>
      <c r="F48" s="40" t="s">
        <v>123</v>
      </c>
      <c r="G48" s="47" t="s">
        <v>124</v>
      </c>
      <c r="H48" s="49">
        <v>269</v>
      </c>
      <c r="I48" s="40">
        <v>2024.3</v>
      </c>
      <c r="J48" s="40">
        <v>2024.12</v>
      </c>
      <c r="K48" s="47" t="s">
        <v>125</v>
      </c>
      <c r="L48" s="40" t="s">
        <v>72</v>
      </c>
    </row>
    <row r="49" s="29" customFormat="1" ht="104" customHeight="1" spans="2:12">
      <c r="B49" s="40">
        <v>6</v>
      </c>
      <c r="C49" s="40" t="s">
        <v>126</v>
      </c>
      <c r="D49" s="40" t="s">
        <v>72</v>
      </c>
      <c r="E49" s="40" t="s">
        <v>122</v>
      </c>
      <c r="F49" s="40" t="s">
        <v>127</v>
      </c>
      <c r="G49" s="47" t="s">
        <v>128</v>
      </c>
      <c r="H49" s="49">
        <v>269</v>
      </c>
      <c r="I49" s="40">
        <v>2024.3</v>
      </c>
      <c r="J49" s="40">
        <v>2024.11</v>
      </c>
      <c r="K49" s="47" t="s">
        <v>129</v>
      </c>
      <c r="L49" s="40" t="s">
        <v>72</v>
      </c>
    </row>
    <row r="50" s="28" customFormat="1" ht="143" customHeight="1" spans="2:12">
      <c r="B50" s="40">
        <v>7</v>
      </c>
      <c r="C50" s="40" t="s">
        <v>130</v>
      </c>
      <c r="D50" s="40" t="s">
        <v>72</v>
      </c>
      <c r="E50" s="40" t="s">
        <v>122</v>
      </c>
      <c r="F50" s="40" t="s">
        <v>131</v>
      </c>
      <c r="G50" s="47" t="s">
        <v>132</v>
      </c>
      <c r="H50" s="48">
        <v>133</v>
      </c>
      <c r="I50" s="40">
        <v>2024.3</v>
      </c>
      <c r="J50" s="40">
        <v>2024.6</v>
      </c>
      <c r="K50" s="47" t="s">
        <v>133</v>
      </c>
      <c r="L50" s="40" t="s">
        <v>72</v>
      </c>
    </row>
    <row r="51" s="53" customFormat="1" ht="81" customHeight="1" spans="2:12">
      <c r="B51" s="40">
        <v>8</v>
      </c>
      <c r="C51" s="70" t="s">
        <v>134</v>
      </c>
      <c r="D51" s="40" t="s">
        <v>72</v>
      </c>
      <c r="E51" s="40" t="s">
        <v>23</v>
      </c>
      <c r="F51" s="49" t="s">
        <v>135</v>
      </c>
      <c r="G51" s="73" t="s">
        <v>136</v>
      </c>
      <c r="H51" s="49">
        <v>108.25</v>
      </c>
      <c r="I51" s="40">
        <v>2024.4</v>
      </c>
      <c r="J51" s="40">
        <v>2024.9</v>
      </c>
      <c r="K51" s="73" t="s">
        <v>137</v>
      </c>
      <c r="L51" s="40" t="s">
        <v>72</v>
      </c>
    </row>
    <row r="52" s="30" customFormat="1" ht="149" customHeight="1" spans="1:12">
      <c r="A52" s="97" t="s">
        <v>138</v>
      </c>
      <c r="B52" s="40">
        <v>9</v>
      </c>
      <c r="C52" s="40" t="s">
        <v>139</v>
      </c>
      <c r="D52" s="40" t="s">
        <v>72</v>
      </c>
      <c r="E52" s="40" t="s">
        <v>23</v>
      </c>
      <c r="F52" s="40" t="s">
        <v>140</v>
      </c>
      <c r="G52" s="47" t="s">
        <v>141</v>
      </c>
      <c r="H52" s="49">
        <v>279</v>
      </c>
      <c r="I52" s="40">
        <v>2024.3</v>
      </c>
      <c r="J52" s="40">
        <v>2024.9</v>
      </c>
      <c r="K52" s="47" t="s">
        <v>142</v>
      </c>
      <c r="L52" s="40" t="s">
        <v>72</v>
      </c>
    </row>
    <row r="53" customFormat="1" ht="41" customHeight="1" spans="1:12">
      <c r="A53" s="59" t="s">
        <v>143</v>
      </c>
      <c r="B53" s="88" t="s">
        <v>1</v>
      </c>
      <c r="C53" s="66"/>
      <c r="D53" s="66"/>
      <c r="E53" s="66"/>
      <c r="F53" s="66"/>
      <c r="G53" s="66"/>
      <c r="H53" s="99"/>
      <c r="I53" s="66"/>
      <c r="J53" s="66"/>
      <c r="K53" s="66"/>
      <c r="L53" s="66"/>
    </row>
    <row r="54" customFormat="1" ht="25" customHeight="1" spans="1:12">
      <c r="A54" s="59"/>
      <c r="B54" s="89"/>
      <c r="C54" s="90"/>
      <c r="D54" s="91"/>
      <c r="E54" s="91"/>
      <c r="F54" s="91"/>
      <c r="G54" s="91"/>
      <c r="H54" s="100"/>
      <c r="I54" s="91"/>
      <c r="J54" s="105"/>
      <c r="K54" s="68" t="s">
        <v>2</v>
      </c>
      <c r="L54" s="68"/>
    </row>
    <row r="55" customFormat="1" ht="30" customHeight="1" spans="1:12">
      <c r="A55" s="59"/>
      <c r="B55" s="37" t="s">
        <v>3</v>
      </c>
      <c r="C55" s="37" t="s">
        <v>4</v>
      </c>
      <c r="D55" s="37" t="s">
        <v>5</v>
      </c>
      <c r="E55" s="37" t="s">
        <v>6</v>
      </c>
      <c r="F55" s="37" t="s">
        <v>7</v>
      </c>
      <c r="G55" s="37" t="s">
        <v>8</v>
      </c>
      <c r="H55" s="101" t="s">
        <v>9</v>
      </c>
      <c r="I55" s="37" t="s">
        <v>10</v>
      </c>
      <c r="J55" s="37"/>
      <c r="K55" s="37" t="s">
        <v>11</v>
      </c>
      <c r="L55" s="37" t="s">
        <v>12</v>
      </c>
    </row>
    <row r="56" customFormat="1" ht="30" customHeight="1" spans="1:12">
      <c r="A56" s="29"/>
      <c r="B56" s="37"/>
      <c r="C56" s="37"/>
      <c r="D56" s="37"/>
      <c r="E56" s="37"/>
      <c r="F56" s="37"/>
      <c r="G56" s="37"/>
      <c r="H56" s="102"/>
      <c r="I56" s="37" t="s">
        <v>13</v>
      </c>
      <c r="J56" s="37" t="s">
        <v>14</v>
      </c>
      <c r="K56" s="37"/>
      <c r="L56" s="37"/>
    </row>
    <row r="57" s="80" customFormat="1" ht="137" customHeight="1" spans="1:12">
      <c r="A57" s="27"/>
      <c r="B57" s="40">
        <v>10</v>
      </c>
      <c r="C57" s="40" t="s">
        <v>144</v>
      </c>
      <c r="D57" s="40" t="s">
        <v>145</v>
      </c>
      <c r="E57" s="40" t="s">
        <v>23</v>
      </c>
      <c r="F57" s="40" t="s">
        <v>146</v>
      </c>
      <c r="G57" s="40" t="s">
        <v>147</v>
      </c>
      <c r="H57" s="49">
        <v>278</v>
      </c>
      <c r="I57" s="40">
        <v>2024.3</v>
      </c>
      <c r="J57" s="40">
        <v>2024.12</v>
      </c>
      <c r="K57" s="47" t="s">
        <v>148</v>
      </c>
      <c r="L57" s="40" t="s">
        <v>145</v>
      </c>
    </row>
    <row r="58" customFormat="1" ht="122" customHeight="1" spans="1:12">
      <c r="A58" s="29"/>
      <c r="B58" s="40">
        <v>11</v>
      </c>
      <c r="C58" s="40" t="s">
        <v>149</v>
      </c>
      <c r="D58" s="40" t="s">
        <v>145</v>
      </c>
      <c r="E58" s="40" t="s">
        <v>23</v>
      </c>
      <c r="F58" s="40" t="s">
        <v>127</v>
      </c>
      <c r="G58" s="47" t="s">
        <v>150</v>
      </c>
      <c r="H58" s="49">
        <v>271</v>
      </c>
      <c r="I58" s="40">
        <v>2024.3</v>
      </c>
      <c r="J58" s="40">
        <v>2024.9</v>
      </c>
      <c r="K58" s="47" t="s">
        <v>151</v>
      </c>
      <c r="L58" s="40" t="s">
        <v>145</v>
      </c>
    </row>
    <row r="59" s="69" customFormat="1" ht="62" customHeight="1" spans="2:12">
      <c r="B59" s="40">
        <v>12</v>
      </c>
      <c r="C59" s="70" t="s">
        <v>152</v>
      </c>
      <c r="D59" s="70" t="s">
        <v>153</v>
      </c>
      <c r="E59" s="70" t="s">
        <v>23</v>
      </c>
      <c r="F59" s="70" t="s">
        <v>154</v>
      </c>
      <c r="G59" s="70" t="s">
        <v>155</v>
      </c>
      <c r="H59" s="70">
        <v>119</v>
      </c>
      <c r="I59" s="70">
        <v>2024.6</v>
      </c>
      <c r="J59" s="70">
        <v>2024.12</v>
      </c>
      <c r="K59" s="70" t="s">
        <v>156</v>
      </c>
      <c r="L59" s="70" t="s">
        <v>153</v>
      </c>
    </row>
    <row r="60" s="69" customFormat="1" ht="65" customHeight="1" spans="2:12">
      <c r="B60" s="40">
        <v>13</v>
      </c>
      <c r="C60" s="70" t="s">
        <v>157</v>
      </c>
      <c r="D60" s="70" t="s">
        <v>153</v>
      </c>
      <c r="E60" s="70" t="s">
        <v>23</v>
      </c>
      <c r="F60" s="70" t="s">
        <v>158</v>
      </c>
      <c r="G60" s="70" t="s">
        <v>159</v>
      </c>
      <c r="H60" s="70">
        <v>217</v>
      </c>
      <c r="I60" s="70">
        <v>2024.6</v>
      </c>
      <c r="J60" s="70">
        <v>2024.12</v>
      </c>
      <c r="K60" s="70" t="s">
        <v>160</v>
      </c>
      <c r="L60" s="70" t="s">
        <v>153</v>
      </c>
    </row>
    <row r="61" s="69" customFormat="1" ht="123" customHeight="1" spans="2:12">
      <c r="B61" s="40">
        <v>14</v>
      </c>
      <c r="C61" s="70" t="s">
        <v>161</v>
      </c>
      <c r="D61" s="70" t="s">
        <v>153</v>
      </c>
      <c r="E61" s="70" t="s">
        <v>122</v>
      </c>
      <c r="F61" s="70" t="s">
        <v>162</v>
      </c>
      <c r="G61" s="73" t="s">
        <v>163</v>
      </c>
      <c r="H61" s="70">
        <v>185.85</v>
      </c>
      <c r="I61" s="70">
        <v>2024.6</v>
      </c>
      <c r="J61" s="70">
        <v>2024.12</v>
      </c>
      <c r="K61" s="73" t="s">
        <v>164</v>
      </c>
      <c r="L61" s="70" t="s">
        <v>153</v>
      </c>
    </row>
    <row r="62" s="53" customFormat="1" ht="82" customHeight="1" spans="2:12">
      <c r="B62" s="40">
        <v>15</v>
      </c>
      <c r="C62" s="70" t="s">
        <v>165</v>
      </c>
      <c r="D62" s="70" t="s">
        <v>153</v>
      </c>
      <c r="E62" s="70" t="s">
        <v>23</v>
      </c>
      <c r="F62" s="70" t="s">
        <v>166</v>
      </c>
      <c r="G62" s="70" t="s">
        <v>167</v>
      </c>
      <c r="H62" s="40">
        <v>133</v>
      </c>
      <c r="I62" s="70">
        <v>2024.6</v>
      </c>
      <c r="J62" s="70">
        <v>2024.12</v>
      </c>
      <c r="K62" s="70" t="s">
        <v>160</v>
      </c>
      <c r="L62" s="70" t="s">
        <v>153</v>
      </c>
    </row>
    <row r="63" s="53" customFormat="1" ht="82" customHeight="1" spans="2:12">
      <c r="B63" s="40">
        <v>16</v>
      </c>
      <c r="C63" s="70" t="s">
        <v>168</v>
      </c>
      <c r="D63" s="70" t="s">
        <v>153</v>
      </c>
      <c r="E63" s="70" t="s">
        <v>23</v>
      </c>
      <c r="F63" s="70" t="s">
        <v>169</v>
      </c>
      <c r="G63" s="70" t="s">
        <v>170</v>
      </c>
      <c r="H63" s="40">
        <v>154</v>
      </c>
      <c r="I63" s="70">
        <v>2024.6</v>
      </c>
      <c r="J63" s="70">
        <v>2024.12</v>
      </c>
      <c r="K63" s="70" t="s">
        <v>171</v>
      </c>
      <c r="L63" s="70" t="s">
        <v>153</v>
      </c>
    </row>
    <row r="64" s="53" customFormat="1" ht="82" customHeight="1" spans="2:12">
      <c r="B64" s="40">
        <v>17</v>
      </c>
      <c r="C64" s="70" t="s">
        <v>172</v>
      </c>
      <c r="D64" s="70" t="s">
        <v>153</v>
      </c>
      <c r="E64" s="70" t="s">
        <v>23</v>
      </c>
      <c r="F64" s="70" t="s">
        <v>173</v>
      </c>
      <c r="G64" s="70" t="s">
        <v>174</v>
      </c>
      <c r="H64" s="40">
        <v>91</v>
      </c>
      <c r="I64" s="70">
        <v>2024.6</v>
      </c>
      <c r="J64" s="70">
        <v>2024.12</v>
      </c>
      <c r="K64" s="70" t="s">
        <v>175</v>
      </c>
      <c r="L64" s="70" t="s">
        <v>153</v>
      </c>
    </row>
    <row r="65" customFormat="1" ht="41" customHeight="1" spans="1:12">
      <c r="A65" s="29"/>
      <c r="B65" s="88" t="s">
        <v>1</v>
      </c>
      <c r="C65" s="66"/>
      <c r="D65" s="66"/>
      <c r="E65" s="66"/>
      <c r="F65" s="66"/>
      <c r="G65" s="66"/>
      <c r="H65" s="99"/>
      <c r="I65" s="66"/>
      <c r="J65" s="66"/>
      <c r="K65" s="66"/>
      <c r="L65" s="66"/>
    </row>
    <row r="66" customFormat="1" ht="25" customHeight="1" spans="1:12">
      <c r="A66" s="29"/>
      <c r="B66" s="89"/>
      <c r="C66" s="90"/>
      <c r="D66" s="91"/>
      <c r="E66" s="91"/>
      <c r="F66" s="91"/>
      <c r="G66" s="91"/>
      <c r="H66" s="100"/>
      <c r="I66" s="91"/>
      <c r="J66" s="105"/>
      <c r="K66" s="68" t="s">
        <v>2</v>
      </c>
      <c r="L66" s="68"/>
    </row>
    <row r="67" customFormat="1" ht="30" customHeight="1" spans="1:12">
      <c r="A67" s="29"/>
      <c r="B67" s="37" t="s">
        <v>3</v>
      </c>
      <c r="C67" s="37" t="s">
        <v>4</v>
      </c>
      <c r="D67" s="37" t="s">
        <v>5</v>
      </c>
      <c r="E67" s="37" t="s">
        <v>6</v>
      </c>
      <c r="F67" s="37" t="s">
        <v>7</v>
      </c>
      <c r="G67" s="37" t="s">
        <v>8</v>
      </c>
      <c r="H67" s="101" t="s">
        <v>9</v>
      </c>
      <c r="I67" s="37" t="s">
        <v>10</v>
      </c>
      <c r="J67" s="37"/>
      <c r="K67" s="37" t="s">
        <v>11</v>
      </c>
      <c r="L67" s="37" t="s">
        <v>12</v>
      </c>
    </row>
    <row r="68" customFormat="1" ht="30" customHeight="1" spans="1:12">
      <c r="A68" s="29"/>
      <c r="B68" s="37"/>
      <c r="C68" s="37"/>
      <c r="D68" s="37"/>
      <c r="E68" s="37"/>
      <c r="F68" s="37"/>
      <c r="G68" s="37"/>
      <c r="H68" s="102"/>
      <c r="I68" s="37" t="s">
        <v>13</v>
      </c>
      <c r="J68" s="37" t="s">
        <v>14</v>
      </c>
      <c r="K68" s="37"/>
      <c r="L68" s="37"/>
    </row>
    <row r="69" s="53" customFormat="1" ht="82" customHeight="1" spans="2:12">
      <c r="B69" s="40">
        <v>18</v>
      </c>
      <c r="C69" s="70" t="s">
        <v>176</v>
      </c>
      <c r="D69" s="70" t="s">
        <v>153</v>
      </c>
      <c r="E69" s="70" t="s">
        <v>23</v>
      </c>
      <c r="F69" s="70" t="s">
        <v>177</v>
      </c>
      <c r="G69" s="73" t="s">
        <v>174</v>
      </c>
      <c r="H69" s="70">
        <v>147</v>
      </c>
      <c r="I69" s="70">
        <v>2024.7</v>
      </c>
      <c r="J69" s="70">
        <v>2024.12</v>
      </c>
      <c r="K69" s="73" t="s">
        <v>178</v>
      </c>
      <c r="L69" s="70" t="s">
        <v>153</v>
      </c>
    </row>
    <row r="70" s="53" customFormat="1" ht="82" customHeight="1" spans="2:12">
      <c r="B70" s="40">
        <v>19</v>
      </c>
      <c r="C70" s="70" t="s">
        <v>179</v>
      </c>
      <c r="D70" s="70" t="s">
        <v>153</v>
      </c>
      <c r="E70" s="70" t="s">
        <v>23</v>
      </c>
      <c r="F70" s="70" t="s">
        <v>77</v>
      </c>
      <c r="G70" s="73" t="s">
        <v>180</v>
      </c>
      <c r="H70" s="70">
        <v>112</v>
      </c>
      <c r="I70" s="70">
        <v>2024.4</v>
      </c>
      <c r="J70" s="70">
        <v>2024.12</v>
      </c>
      <c r="K70" s="73" t="s">
        <v>181</v>
      </c>
      <c r="L70" s="70" t="s">
        <v>153</v>
      </c>
    </row>
    <row r="71" s="63" customFormat="1" ht="82" customHeight="1" spans="2:12">
      <c r="B71" s="40">
        <v>20</v>
      </c>
      <c r="C71" s="40" t="s">
        <v>182</v>
      </c>
      <c r="D71" s="40" t="s">
        <v>153</v>
      </c>
      <c r="E71" s="40" t="s">
        <v>23</v>
      </c>
      <c r="F71" s="40" t="s">
        <v>162</v>
      </c>
      <c r="G71" s="73" t="s">
        <v>183</v>
      </c>
      <c r="H71" s="70">
        <v>220.5</v>
      </c>
      <c r="I71" s="70">
        <v>2024.6</v>
      </c>
      <c r="J71" s="70">
        <v>2024.12</v>
      </c>
      <c r="K71" s="73" t="s">
        <v>160</v>
      </c>
      <c r="L71" s="40" t="s">
        <v>153</v>
      </c>
    </row>
    <row r="72" s="81" customFormat="1" ht="101" customHeight="1" spans="2:12">
      <c r="B72" s="40">
        <v>21</v>
      </c>
      <c r="C72" s="40" t="s">
        <v>184</v>
      </c>
      <c r="D72" s="40" t="s">
        <v>185</v>
      </c>
      <c r="E72" s="40" t="s">
        <v>122</v>
      </c>
      <c r="F72" s="40" t="s">
        <v>186</v>
      </c>
      <c r="G72" s="73" t="s">
        <v>187</v>
      </c>
      <c r="H72" s="70">
        <v>131.4</v>
      </c>
      <c r="I72" s="70">
        <v>2024.6</v>
      </c>
      <c r="J72" s="70">
        <v>2024.12</v>
      </c>
      <c r="K72" s="73" t="s">
        <v>188</v>
      </c>
      <c r="L72" s="40" t="s">
        <v>185</v>
      </c>
    </row>
    <row r="73" s="81" customFormat="1" ht="157" customHeight="1" spans="2:12">
      <c r="B73" s="40">
        <v>22</v>
      </c>
      <c r="C73" s="40" t="s">
        <v>189</v>
      </c>
      <c r="D73" s="40" t="s">
        <v>185</v>
      </c>
      <c r="E73" s="40" t="s">
        <v>122</v>
      </c>
      <c r="F73" s="40" t="s">
        <v>190</v>
      </c>
      <c r="G73" s="73" t="s">
        <v>191</v>
      </c>
      <c r="H73" s="70">
        <v>155.7</v>
      </c>
      <c r="I73" s="70">
        <v>2024.6</v>
      </c>
      <c r="J73" s="70">
        <v>2024.12</v>
      </c>
      <c r="K73" s="73" t="s">
        <v>192</v>
      </c>
      <c r="L73" s="40" t="s">
        <v>185</v>
      </c>
    </row>
    <row r="74" s="81" customFormat="1" ht="119" customHeight="1" spans="2:12">
      <c r="B74" s="40">
        <v>23</v>
      </c>
      <c r="C74" s="40" t="s">
        <v>193</v>
      </c>
      <c r="D74" s="40" t="s">
        <v>185</v>
      </c>
      <c r="E74" s="40" t="s">
        <v>122</v>
      </c>
      <c r="F74" s="40" t="s">
        <v>194</v>
      </c>
      <c r="G74" s="73" t="s">
        <v>195</v>
      </c>
      <c r="H74" s="70">
        <v>90.59</v>
      </c>
      <c r="I74" s="70">
        <v>2024.6</v>
      </c>
      <c r="J74" s="70">
        <v>2024.12</v>
      </c>
      <c r="K74" s="73" t="s">
        <v>196</v>
      </c>
      <c r="L74" s="40" t="s">
        <v>185</v>
      </c>
    </row>
    <row r="75" s="81" customFormat="1" ht="128" customHeight="1" spans="1:12">
      <c r="A75" s="43" t="s">
        <v>197</v>
      </c>
      <c r="B75" s="40">
        <v>24</v>
      </c>
      <c r="C75" s="40" t="s">
        <v>198</v>
      </c>
      <c r="D75" s="40" t="s">
        <v>185</v>
      </c>
      <c r="E75" s="40" t="s">
        <v>122</v>
      </c>
      <c r="F75" s="40" t="s">
        <v>199</v>
      </c>
      <c r="G75" s="73" t="s">
        <v>200</v>
      </c>
      <c r="H75" s="70">
        <v>223.2</v>
      </c>
      <c r="I75" s="70">
        <v>2024.3</v>
      </c>
      <c r="J75" s="70">
        <v>2024.12</v>
      </c>
      <c r="K75" s="73" t="s">
        <v>201</v>
      </c>
      <c r="L75" s="40" t="s">
        <v>185</v>
      </c>
    </row>
    <row r="76" customFormat="1" ht="41" customHeight="1" spans="1:12">
      <c r="A76" s="59" t="s">
        <v>202</v>
      </c>
      <c r="B76" s="88" t="s">
        <v>1</v>
      </c>
      <c r="C76" s="66"/>
      <c r="D76" s="66"/>
      <c r="E76" s="66"/>
      <c r="F76" s="66"/>
      <c r="G76" s="66"/>
      <c r="H76" s="99"/>
      <c r="I76" s="66"/>
      <c r="J76" s="66"/>
      <c r="K76" s="66"/>
      <c r="L76" s="66"/>
    </row>
    <row r="77" customFormat="1" ht="25" customHeight="1" spans="1:12">
      <c r="A77" s="59"/>
      <c r="B77" s="89"/>
      <c r="C77" s="90"/>
      <c r="D77" s="91"/>
      <c r="E77" s="91"/>
      <c r="F77" s="91"/>
      <c r="G77" s="91"/>
      <c r="H77" s="100"/>
      <c r="I77" s="91"/>
      <c r="J77" s="105"/>
      <c r="K77" s="68" t="s">
        <v>2</v>
      </c>
      <c r="L77" s="68"/>
    </row>
    <row r="78" customFormat="1" ht="30" customHeight="1" spans="1:12">
      <c r="A78" s="59"/>
      <c r="B78" s="37" t="s">
        <v>3</v>
      </c>
      <c r="C78" s="37" t="s">
        <v>4</v>
      </c>
      <c r="D78" s="37" t="s">
        <v>5</v>
      </c>
      <c r="E78" s="37" t="s">
        <v>6</v>
      </c>
      <c r="F78" s="37" t="s">
        <v>7</v>
      </c>
      <c r="G78" s="37" t="s">
        <v>8</v>
      </c>
      <c r="H78" s="101" t="s">
        <v>9</v>
      </c>
      <c r="I78" s="37" t="s">
        <v>10</v>
      </c>
      <c r="J78" s="37"/>
      <c r="K78" s="37" t="s">
        <v>11</v>
      </c>
      <c r="L78" s="37" t="s">
        <v>12</v>
      </c>
    </row>
    <row r="79" customFormat="1" ht="30" customHeight="1" spans="1:12">
      <c r="A79" s="29"/>
      <c r="B79" s="37"/>
      <c r="C79" s="37"/>
      <c r="D79" s="37"/>
      <c r="E79" s="37"/>
      <c r="F79" s="37"/>
      <c r="G79" s="37"/>
      <c r="H79" s="102"/>
      <c r="I79" s="37" t="s">
        <v>13</v>
      </c>
      <c r="J79" s="37" t="s">
        <v>14</v>
      </c>
      <c r="K79" s="37"/>
      <c r="L79" s="37"/>
    </row>
    <row r="80" s="81" customFormat="1" ht="189" customHeight="1" spans="2:12">
      <c r="B80" s="40">
        <v>25</v>
      </c>
      <c r="C80" s="40" t="s">
        <v>203</v>
      </c>
      <c r="D80" s="40" t="s">
        <v>185</v>
      </c>
      <c r="E80" s="40" t="s">
        <v>122</v>
      </c>
      <c r="F80" s="40" t="s">
        <v>204</v>
      </c>
      <c r="G80" s="47" t="s">
        <v>205</v>
      </c>
      <c r="H80" s="40">
        <v>159</v>
      </c>
      <c r="I80" s="40">
        <v>2024.4</v>
      </c>
      <c r="J80" s="40">
        <v>2024.5</v>
      </c>
      <c r="K80" s="47" t="s">
        <v>206</v>
      </c>
      <c r="L80" s="40" t="s">
        <v>185</v>
      </c>
    </row>
    <row r="81" s="81" customFormat="1" ht="133" customHeight="1" spans="2:12">
      <c r="B81" s="40">
        <v>26</v>
      </c>
      <c r="C81" s="40" t="s">
        <v>207</v>
      </c>
      <c r="D81" s="40" t="s">
        <v>185</v>
      </c>
      <c r="E81" s="40" t="s">
        <v>122</v>
      </c>
      <c r="F81" s="40" t="s">
        <v>208</v>
      </c>
      <c r="G81" s="47" t="s">
        <v>209</v>
      </c>
      <c r="H81" s="40">
        <v>49.9</v>
      </c>
      <c r="I81" s="40">
        <v>2024.5</v>
      </c>
      <c r="J81" s="40">
        <v>2024.12</v>
      </c>
      <c r="K81" s="47" t="s">
        <v>210</v>
      </c>
      <c r="L81" s="40" t="s">
        <v>185</v>
      </c>
    </row>
    <row r="82" s="53" customFormat="1" ht="234" customHeight="1" spans="2:12">
      <c r="B82" s="40">
        <v>27</v>
      </c>
      <c r="C82" s="40" t="s">
        <v>211</v>
      </c>
      <c r="D82" s="40" t="s">
        <v>185</v>
      </c>
      <c r="E82" s="40" t="s">
        <v>122</v>
      </c>
      <c r="F82" s="40" t="s">
        <v>212</v>
      </c>
      <c r="G82" s="47" t="s">
        <v>213</v>
      </c>
      <c r="H82" s="40">
        <v>193.5</v>
      </c>
      <c r="I82" s="40">
        <v>2024.3</v>
      </c>
      <c r="J82" s="40">
        <v>2024.12</v>
      </c>
      <c r="K82" s="47" t="s">
        <v>214</v>
      </c>
      <c r="L82" s="40" t="s">
        <v>185</v>
      </c>
    </row>
    <row r="83" s="81" customFormat="1" ht="109" customHeight="1" spans="2:12">
      <c r="B83" s="40">
        <v>28</v>
      </c>
      <c r="C83" s="40" t="s">
        <v>215</v>
      </c>
      <c r="D83" s="40" t="s">
        <v>185</v>
      </c>
      <c r="E83" s="40" t="s">
        <v>122</v>
      </c>
      <c r="F83" s="40" t="s">
        <v>216</v>
      </c>
      <c r="G83" s="47" t="s">
        <v>217</v>
      </c>
      <c r="H83" s="40">
        <v>147.9</v>
      </c>
      <c r="I83" s="40">
        <v>2024.3</v>
      </c>
      <c r="J83" s="40">
        <v>2024.12</v>
      </c>
      <c r="K83" s="47" t="s">
        <v>218</v>
      </c>
      <c r="L83" s="40" t="s">
        <v>185</v>
      </c>
    </row>
    <row r="84" s="81" customFormat="1" ht="103" customHeight="1" spans="2:12">
      <c r="B84" s="40">
        <v>29</v>
      </c>
      <c r="C84" s="40" t="s">
        <v>219</v>
      </c>
      <c r="D84" s="40" t="s">
        <v>185</v>
      </c>
      <c r="E84" s="40" t="s">
        <v>122</v>
      </c>
      <c r="F84" s="40" t="s">
        <v>220</v>
      </c>
      <c r="G84" s="47" t="s">
        <v>221</v>
      </c>
      <c r="H84" s="40">
        <v>64.5</v>
      </c>
      <c r="I84" s="40">
        <v>2024.3</v>
      </c>
      <c r="J84" s="40">
        <v>2024.12</v>
      </c>
      <c r="K84" s="47" t="s">
        <v>222</v>
      </c>
      <c r="L84" s="40" t="s">
        <v>185</v>
      </c>
    </row>
    <row r="85" customFormat="1" ht="41" customHeight="1" spans="1:12">
      <c r="A85" s="29"/>
      <c r="B85" s="88" t="s">
        <v>1</v>
      </c>
      <c r="C85" s="66"/>
      <c r="D85" s="66"/>
      <c r="E85" s="66"/>
      <c r="F85" s="66"/>
      <c r="G85" s="66"/>
      <c r="H85" s="99"/>
      <c r="I85" s="66"/>
      <c r="J85" s="66"/>
      <c r="K85" s="66"/>
      <c r="L85" s="66"/>
    </row>
    <row r="86" customFormat="1" ht="25" customHeight="1" spans="1:12">
      <c r="A86" s="29"/>
      <c r="B86" s="89"/>
      <c r="C86" s="90"/>
      <c r="D86" s="91"/>
      <c r="E86" s="91"/>
      <c r="F86" s="91"/>
      <c r="G86" s="91"/>
      <c r="H86" s="100"/>
      <c r="I86" s="91"/>
      <c r="J86" s="105"/>
      <c r="K86" s="68" t="s">
        <v>2</v>
      </c>
      <c r="L86" s="68"/>
    </row>
    <row r="87" customFormat="1" ht="30" customHeight="1" spans="1:12">
      <c r="A87" s="29"/>
      <c r="B87" s="37" t="s">
        <v>3</v>
      </c>
      <c r="C87" s="37" t="s">
        <v>4</v>
      </c>
      <c r="D87" s="37" t="s">
        <v>5</v>
      </c>
      <c r="E87" s="37" t="s">
        <v>6</v>
      </c>
      <c r="F87" s="37" t="s">
        <v>7</v>
      </c>
      <c r="G87" s="37" t="s">
        <v>8</v>
      </c>
      <c r="H87" s="101" t="s">
        <v>9</v>
      </c>
      <c r="I87" s="37" t="s">
        <v>10</v>
      </c>
      <c r="J87" s="37"/>
      <c r="K87" s="37" t="s">
        <v>11</v>
      </c>
      <c r="L87" s="37" t="s">
        <v>12</v>
      </c>
    </row>
    <row r="88" customFormat="1" ht="30" customHeight="1" spans="1:12">
      <c r="A88" s="29"/>
      <c r="B88" s="37"/>
      <c r="C88" s="37"/>
      <c r="D88" s="37"/>
      <c r="E88" s="37"/>
      <c r="F88" s="37"/>
      <c r="G88" s="37"/>
      <c r="H88" s="102"/>
      <c r="I88" s="37" t="s">
        <v>13</v>
      </c>
      <c r="J88" s="37" t="s">
        <v>14</v>
      </c>
      <c r="K88" s="37"/>
      <c r="L88" s="37"/>
    </row>
    <row r="89" s="81" customFormat="1" ht="79" customHeight="1" spans="2:12">
      <c r="B89" s="40">
        <v>30</v>
      </c>
      <c r="C89" s="40" t="s">
        <v>223</v>
      </c>
      <c r="D89" s="40" t="s">
        <v>185</v>
      </c>
      <c r="E89" s="40" t="s">
        <v>122</v>
      </c>
      <c r="F89" s="40" t="s">
        <v>224</v>
      </c>
      <c r="G89" s="47" t="s">
        <v>225</v>
      </c>
      <c r="H89" s="40">
        <v>144.3</v>
      </c>
      <c r="I89" s="40">
        <v>2024.3</v>
      </c>
      <c r="J89" s="40">
        <v>2024.12</v>
      </c>
      <c r="K89" s="47" t="s">
        <v>226</v>
      </c>
      <c r="L89" s="40" t="s">
        <v>185</v>
      </c>
    </row>
    <row r="90" s="81" customFormat="1" ht="114" customHeight="1" spans="2:12">
      <c r="B90" s="40">
        <v>31</v>
      </c>
      <c r="C90" s="40" t="s">
        <v>227</v>
      </c>
      <c r="D90" s="40" t="s">
        <v>185</v>
      </c>
      <c r="E90" s="40" t="s">
        <v>122</v>
      </c>
      <c r="F90" s="40" t="s">
        <v>228</v>
      </c>
      <c r="G90" s="47" t="s">
        <v>229</v>
      </c>
      <c r="H90" s="40">
        <v>43.8</v>
      </c>
      <c r="I90" s="40">
        <v>2024.3</v>
      </c>
      <c r="J90" s="40">
        <v>2024.12</v>
      </c>
      <c r="K90" s="47" t="s">
        <v>230</v>
      </c>
      <c r="L90" s="40" t="s">
        <v>185</v>
      </c>
    </row>
    <row r="91" s="82" customFormat="1" ht="35" customHeight="1" spans="1:12">
      <c r="A91" s="108"/>
      <c r="B91" s="46" t="s">
        <v>231</v>
      </c>
      <c r="C91" s="46" t="s">
        <v>232</v>
      </c>
      <c r="D91" s="46" t="s">
        <v>15</v>
      </c>
      <c r="E91" s="46">
        <f>SUM(E92:E95)</f>
        <v>92</v>
      </c>
      <c r="F91" s="46"/>
      <c r="G91" s="46"/>
      <c r="H91" s="110">
        <f>H92+H93+H94+H95</f>
        <v>3486.359193</v>
      </c>
      <c r="I91" s="46"/>
      <c r="J91" s="40"/>
      <c r="K91" s="40"/>
      <c r="L91" s="40"/>
    </row>
    <row r="92" s="77" customFormat="1" ht="44" customHeight="1" spans="1:12">
      <c r="A92" s="76"/>
      <c r="B92" s="40" t="s">
        <v>18</v>
      </c>
      <c r="C92" s="40" t="s">
        <v>233</v>
      </c>
      <c r="D92" s="40" t="s">
        <v>20</v>
      </c>
      <c r="E92" s="40">
        <f>SUM(水利!E6)</f>
        <v>38</v>
      </c>
      <c r="F92" s="40" t="s">
        <v>234</v>
      </c>
      <c r="G92" s="40"/>
      <c r="H92" s="111">
        <f>SUM(水利!H6)</f>
        <v>1024.504105</v>
      </c>
      <c r="I92" s="40"/>
      <c r="J92" s="40"/>
      <c r="K92" s="40"/>
      <c r="L92" s="40"/>
    </row>
    <row r="93" s="77" customFormat="1" ht="44" customHeight="1" spans="1:12">
      <c r="A93" s="76"/>
      <c r="B93" s="40" t="s">
        <v>69</v>
      </c>
      <c r="C93" s="40" t="s">
        <v>235</v>
      </c>
      <c r="D93" s="40" t="s">
        <v>20</v>
      </c>
      <c r="E93" s="40">
        <v>13</v>
      </c>
      <c r="F93" s="40" t="s">
        <v>236</v>
      </c>
      <c r="G93" s="40"/>
      <c r="H93" s="40">
        <f>SUM(交通!H6)</f>
        <v>265.7</v>
      </c>
      <c r="I93" s="40"/>
      <c r="J93" s="40"/>
      <c r="K93" s="40"/>
      <c r="L93" s="40"/>
    </row>
    <row r="94" s="77" customFormat="1" ht="44" customHeight="1" spans="1:12">
      <c r="A94" s="76"/>
      <c r="B94" s="40" t="s">
        <v>104</v>
      </c>
      <c r="C94" s="40" t="s">
        <v>237</v>
      </c>
      <c r="D94" s="40" t="s">
        <v>20</v>
      </c>
      <c r="E94" s="40">
        <v>40</v>
      </c>
      <c r="F94" s="40" t="s">
        <v>238</v>
      </c>
      <c r="G94" s="40"/>
      <c r="H94" s="40">
        <f>SUM(人居环境!H6)</f>
        <v>1948.155088</v>
      </c>
      <c r="I94" s="40"/>
      <c r="J94" s="40"/>
      <c r="K94" s="40"/>
      <c r="L94" s="40"/>
    </row>
    <row r="95" s="77" customFormat="1" ht="44" customHeight="1" spans="1:12">
      <c r="A95" s="76"/>
      <c r="B95" s="40" t="s">
        <v>239</v>
      </c>
      <c r="C95" s="40" t="s">
        <v>240</v>
      </c>
      <c r="D95" s="40" t="s">
        <v>20</v>
      </c>
      <c r="E95" s="40">
        <v>1</v>
      </c>
      <c r="F95" s="40"/>
      <c r="G95" s="40"/>
      <c r="H95" s="40">
        <v>248</v>
      </c>
      <c r="I95" s="40"/>
      <c r="J95" s="40"/>
      <c r="K95" s="40"/>
      <c r="L95" s="40"/>
    </row>
    <row r="96" s="80" customFormat="1" ht="158" customHeight="1" spans="1:12">
      <c r="A96" s="27"/>
      <c r="B96" s="40">
        <v>1</v>
      </c>
      <c r="C96" s="40" t="s">
        <v>241</v>
      </c>
      <c r="D96" s="40" t="s">
        <v>242</v>
      </c>
      <c r="E96" s="40" t="s">
        <v>122</v>
      </c>
      <c r="F96" s="40" t="s">
        <v>243</v>
      </c>
      <c r="G96" s="47" t="s">
        <v>244</v>
      </c>
      <c r="H96" s="40">
        <v>248</v>
      </c>
      <c r="I96" s="40">
        <v>2024.4</v>
      </c>
      <c r="J96" s="40">
        <v>2024.9</v>
      </c>
      <c r="K96" s="47" t="s">
        <v>245</v>
      </c>
      <c r="L96" s="40" t="s">
        <v>246</v>
      </c>
    </row>
    <row r="97" s="83" customFormat="1" ht="45" customHeight="1" spans="1:12">
      <c r="A97" s="109"/>
      <c r="B97" s="46" t="s">
        <v>247</v>
      </c>
      <c r="C97" s="46" t="s">
        <v>248</v>
      </c>
      <c r="D97" s="46"/>
      <c r="E97" s="46">
        <v>9</v>
      </c>
      <c r="F97" s="46"/>
      <c r="G97" s="46"/>
      <c r="H97" s="46">
        <f>SUM(H98:H110)</f>
        <v>2482.632526</v>
      </c>
      <c r="I97" s="112"/>
      <c r="J97" s="112"/>
      <c r="K97" s="46"/>
      <c r="L97" s="113"/>
    </row>
    <row r="98" s="84" customFormat="1" ht="112" customHeight="1" spans="1:12">
      <c r="A98" s="43" t="s">
        <v>249</v>
      </c>
      <c r="B98" s="40">
        <v>1</v>
      </c>
      <c r="C98" s="40" t="s">
        <v>250</v>
      </c>
      <c r="D98" s="40" t="s">
        <v>72</v>
      </c>
      <c r="E98" s="40" t="s">
        <v>23</v>
      </c>
      <c r="F98" s="40" t="s">
        <v>251</v>
      </c>
      <c r="G98" s="40" t="s">
        <v>252</v>
      </c>
      <c r="H98" s="40">
        <v>28</v>
      </c>
      <c r="I98" s="40">
        <v>2024.1</v>
      </c>
      <c r="J98" s="40">
        <v>2024.12</v>
      </c>
      <c r="K98" s="47" t="s">
        <v>253</v>
      </c>
      <c r="L98" s="40" t="s">
        <v>72</v>
      </c>
    </row>
    <row r="99" s="69" customFormat="1" ht="50" customHeight="1" spans="1:12">
      <c r="A99" s="43"/>
      <c r="B99" s="40">
        <v>2</v>
      </c>
      <c r="C99" s="40" t="s">
        <v>254</v>
      </c>
      <c r="D99" s="40" t="s">
        <v>72</v>
      </c>
      <c r="E99" s="40" t="s">
        <v>23</v>
      </c>
      <c r="F99" s="40" t="s">
        <v>251</v>
      </c>
      <c r="G99" s="40" t="s">
        <v>255</v>
      </c>
      <c r="H99" s="40">
        <v>400</v>
      </c>
      <c r="I99" s="40">
        <v>2024.1</v>
      </c>
      <c r="J99" s="40">
        <v>2024.12</v>
      </c>
      <c r="K99" s="40" t="s">
        <v>256</v>
      </c>
      <c r="L99" s="40" t="s">
        <v>72</v>
      </c>
    </row>
    <row r="100" customFormat="1" ht="41" customHeight="1" spans="1:12">
      <c r="A100" s="59" t="s">
        <v>257</v>
      </c>
      <c r="B100" s="88" t="s">
        <v>1</v>
      </c>
      <c r="C100" s="66"/>
      <c r="D100" s="66"/>
      <c r="E100" s="66"/>
      <c r="F100" s="66"/>
      <c r="G100" s="66"/>
      <c r="H100" s="99"/>
      <c r="I100" s="66"/>
      <c r="J100" s="66"/>
      <c r="K100" s="66"/>
      <c r="L100" s="66"/>
    </row>
    <row r="101" customFormat="1" ht="25" customHeight="1" spans="1:12">
      <c r="A101" s="59"/>
      <c r="B101" s="89"/>
      <c r="C101" s="90"/>
      <c r="D101" s="91"/>
      <c r="E101" s="91"/>
      <c r="F101" s="91"/>
      <c r="G101" s="91"/>
      <c r="H101" s="100"/>
      <c r="I101" s="91"/>
      <c r="J101" s="105"/>
      <c r="K101" s="68" t="s">
        <v>2</v>
      </c>
      <c r="L101" s="68"/>
    </row>
    <row r="102" customFormat="1" ht="30" customHeight="1" spans="1:12">
      <c r="A102" s="59"/>
      <c r="B102" s="37" t="s">
        <v>3</v>
      </c>
      <c r="C102" s="37" t="s">
        <v>4</v>
      </c>
      <c r="D102" s="37" t="s">
        <v>5</v>
      </c>
      <c r="E102" s="37" t="s">
        <v>6</v>
      </c>
      <c r="F102" s="37" t="s">
        <v>7</v>
      </c>
      <c r="G102" s="37" t="s">
        <v>8</v>
      </c>
      <c r="H102" s="101" t="s">
        <v>9</v>
      </c>
      <c r="I102" s="37" t="s">
        <v>10</v>
      </c>
      <c r="J102" s="37"/>
      <c r="K102" s="37" t="s">
        <v>11</v>
      </c>
      <c r="L102" s="37" t="s">
        <v>12</v>
      </c>
    </row>
    <row r="103" customFormat="1" ht="30" customHeight="1" spans="1:12">
      <c r="A103" s="29"/>
      <c r="B103" s="37"/>
      <c r="C103" s="37"/>
      <c r="D103" s="37"/>
      <c r="E103" s="37"/>
      <c r="F103" s="37"/>
      <c r="G103" s="37"/>
      <c r="H103" s="102"/>
      <c r="I103" s="37" t="s">
        <v>13</v>
      </c>
      <c r="J103" s="37" t="s">
        <v>14</v>
      </c>
      <c r="K103" s="37"/>
      <c r="L103" s="37"/>
    </row>
    <row r="104" s="69" customFormat="1" ht="88" customHeight="1" spans="2:12">
      <c r="B104" s="40">
        <v>3</v>
      </c>
      <c r="C104" s="40" t="s">
        <v>258</v>
      </c>
      <c r="D104" s="40" t="s">
        <v>72</v>
      </c>
      <c r="E104" s="40" t="s">
        <v>23</v>
      </c>
      <c r="F104" s="40" t="s">
        <v>251</v>
      </c>
      <c r="G104" s="47" t="s">
        <v>259</v>
      </c>
      <c r="H104" s="40">
        <v>50</v>
      </c>
      <c r="I104" s="40">
        <v>2024.8</v>
      </c>
      <c r="J104" s="51">
        <v>2024.1</v>
      </c>
      <c r="K104" s="40" t="s">
        <v>260</v>
      </c>
      <c r="L104" s="40" t="s">
        <v>72</v>
      </c>
    </row>
    <row r="105" s="69" customFormat="1" ht="88" customHeight="1" spans="2:12">
      <c r="B105" s="40">
        <v>4</v>
      </c>
      <c r="C105" s="40" t="s">
        <v>261</v>
      </c>
      <c r="D105" s="40" t="s">
        <v>72</v>
      </c>
      <c r="E105" s="40" t="s">
        <v>23</v>
      </c>
      <c r="F105" s="40" t="s">
        <v>251</v>
      </c>
      <c r="G105" s="47" t="s">
        <v>262</v>
      </c>
      <c r="H105" s="40">
        <v>245</v>
      </c>
      <c r="I105" s="40">
        <v>2024.1</v>
      </c>
      <c r="J105" s="40">
        <v>2024.12</v>
      </c>
      <c r="K105" s="47" t="s">
        <v>263</v>
      </c>
      <c r="L105" s="40" t="s">
        <v>72</v>
      </c>
    </row>
    <row r="106" s="69" customFormat="1" ht="102" customHeight="1" spans="2:12">
      <c r="B106" s="40">
        <v>5</v>
      </c>
      <c r="C106" s="40" t="s">
        <v>264</v>
      </c>
      <c r="D106" s="40" t="s">
        <v>265</v>
      </c>
      <c r="E106" s="40" t="s">
        <v>23</v>
      </c>
      <c r="F106" s="40" t="s">
        <v>266</v>
      </c>
      <c r="G106" s="47" t="s">
        <v>267</v>
      </c>
      <c r="H106" s="40">
        <v>137</v>
      </c>
      <c r="I106" s="40">
        <v>2024.1</v>
      </c>
      <c r="J106" s="40">
        <v>2024.12</v>
      </c>
      <c r="K106" s="47" t="s">
        <v>268</v>
      </c>
      <c r="L106" s="40" t="s">
        <v>265</v>
      </c>
    </row>
    <row r="107" s="85" customFormat="1" ht="66" customHeight="1" spans="2:12">
      <c r="B107" s="40">
        <v>6</v>
      </c>
      <c r="C107" s="40" t="s">
        <v>269</v>
      </c>
      <c r="D107" s="40" t="s">
        <v>72</v>
      </c>
      <c r="E107" s="40" t="s">
        <v>23</v>
      </c>
      <c r="F107" s="40" t="s">
        <v>251</v>
      </c>
      <c r="G107" s="40" t="s">
        <v>269</v>
      </c>
      <c r="H107" s="49">
        <v>700</v>
      </c>
      <c r="I107" s="40">
        <v>2024.1</v>
      </c>
      <c r="J107" s="40">
        <v>2024.12</v>
      </c>
      <c r="K107" s="40" t="s">
        <v>270</v>
      </c>
      <c r="L107" s="40" t="s">
        <v>72</v>
      </c>
    </row>
    <row r="108" s="69" customFormat="1" ht="61" customHeight="1" spans="2:12">
      <c r="B108" s="40">
        <v>7</v>
      </c>
      <c r="C108" s="40" t="s">
        <v>271</v>
      </c>
      <c r="D108" s="40" t="s">
        <v>72</v>
      </c>
      <c r="E108" s="40" t="s">
        <v>23</v>
      </c>
      <c r="F108" s="40" t="s">
        <v>251</v>
      </c>
      <c r="G108" s="40" t="s">
        <v>272</v>
      </c>
      <c r="H108" s="49">
        <v>300</v>
      </c>
      <c r="I108" s="40">
        <v>2024.5</v>
      </c>
      <c r="J108" s="40">
        <v>2024.12</v>
      </c>
      <c r="K108" s="40" t="s">
        <v>273</v>
      </c>
      <c r="L108" s="40" t="s">
        <v>72</v>
      </c>
    </row>
    <row r="109" s="69" customFormat="1" ht="164" customHeight="1" spans="2:12">
      <c r="B109" s="40">
        <v>8</v>
      </c>
      <c r="C109" s="40" t="s">
        <v>274</v>
      </c>
      <c r="D109" s="40" t="s">
        <v>275</v>
      </c>
      <c r="E109" s="40" t="s">
        <v>23</v>
      </c>
      <c r="F109" s="40" t="s">
        <v>251</v>
      </c>
      <c r="G109" s="47" t="s">
        <v>276</v>
      </c>
      <c r="H109" s="49">
        <v>600.282526</v>
      </c>
      <c r="I109" s="40">
        <v>2024.1</v>
      </c>
      <c r="J109" s="40">
        <v>2024.12</v>
      </c>
      <c r="K109" s="47" t="s">
        <v>277</v>
      </c>
      <c r="L109" s="40" t="s">
        <v>275</v>
      </c>
    </row>
    <row r="110" s="29" customFormat="1" ht="154" customHeight="1" spans="2:12">
      <c r="B110" s="40">
        <v>9</v>
      </c>
      <c r="C110" s="70" t="s">
        <v>278</v>
      </c>
      <c r="D110" s="40" t="s">
        <v>46</v>
      </c>
      <c r="E110" s="40" t="s">
        <v>23</v>
      </c>
      <c r="F110" s="40" t="s">
        <v>251</v>
      </c>
      <c r="G110" s="47" t="s">
        <v>279</v>
      </c>
      <c r="H110" s="40">
        <v>22.35</v>
      </c>
      <c r="I110" s="40" t="s">
        <v>280</v>
      </c>
      <c r="J110" s="40" t="s">
        <v>281</v>
      </c>
      <c r="K110" s="47" t="s">
        <v>282</v>
      </c>
      <c r="L110" s="40" t="s">
        <v>46</v>
      </c>
    </row>
  </sheetData>
  <mergeCells count="126">
    <mergeCell ref="B2:L2"/>
    <mergeCell ref="K3:L3"/>
    <mergeCell ref="I4:J4"/>
    <mergeCell ref="B15:L15"/>
    <mergeCell ref="K16:L16"/>
    <mergeCell ref="I17:J17"/>
    <mergeCell ref="B26:L26"/>
    <mergeCell ref="K27:L27"/>
    <mergeCell ref="I28:J28"/>
    <mergeCell ref="B34:L34"/>
    <mergeCell ref="K35:L35"/>
    <mergeCell ref="I36:J36"/>
    <mergeCell ref="B43:L43"/>
    <mergeCell ref="K44:L44"/>
    <mergeCell ref="I45:J45"/>
    <mergeCell ref="B53:L53"/>
    <mergeCell ref="K54:L54"/>
    <mergeCell ref="I55:J55"/>
    <mergeCell ref="B65:L65"/>
    <mergeCell ref="K66:L66"/>
    <mergeCell ref="I67:J67"/>
    <mergeCell ref="B76:L76"/>
    <mergeCell ref="K77:L77"/>
    <mergeCell ref="I78:J78"/>
    <mergeCell ref="B85:L85"/>
    <mergeCell ref="K86:L86"/>
    <mergeCell ref="I87:J87"/>
    <mergeCell ref="B100:L100"/>
    <mergeCell ref="K101:L101"/>
    <mergeCell ref="I102:J102"/>
    <mergeCell ref="A15:A17"/>
    <mergeCell ref="A34:A36"/>
    <mergeCell ref="A53:A55"/>
    <mergeCell ref="A76:A78"/>
    <mergeCell ref="A98:A99"/>
    <mergeCell ref="A100:A102"/>
    <mergeCell ref="B4:B5"/>
    <mergeCell ref="B17:B18"/>
    <mergeCell ref="B28:B29"/>
    <mergeCell ref="B36:B37"/>
    <mergeCell ref="B45:B46"/>
    <mergeCell ref="B55:B56"/>
    <mergeCell ref="B67:B68"/>
    <mergeCell ref="B78:B79"/>
    <mergeCell ref="B87:B88"/>
    <mergeCell ref="B102:B103"/>
    <mergeCell ref="C4:C5"/>
    <mergeCell ref="C17:C18"/>
    <mergeCell ref="C28:C29"/>
    <mergeCell ref="C36:C37"/>
    <mergeCell ref="C45:C46"/>
    <mergeCell ref="C55:C56"/>
    <mergeCell ref="C67:C68"/>
    <mergeCell ref="C78:C79"/>
    <mergeCell ref="C87:C88"/>
    <mergeCell ref="C102:C103"/>
    <mergeCell ref="D4:D5"/>
    <mergeCell ref="D17:D18"/>
    <mergeCell ref="D28:D29"/>
    <mergeCell ref="D36:D37"/>
    <mergeCell ref="D45:D46"/>
    <mergeCell ref="D55:D56"/>
    <mergeCell ref="D67:D68"/>
    <mergeCell ref="D78:D79"/>
    <mergeCell ref="D87:D88"/>
    <mergeCell ref="D102:D103"/>
    <mergeCell ref="E4:E5"/>
    <mergeCell ref="E17:E18"/>
    <mergeCell ref="E28:E29"/>
    <mergeCell ref="E36:E37"/>
    <mergeCell ref="E45:E46"/>
    <mergeCell ref="E55:E56"/>
    <mergeCell ref="E67:E68"/>
    <mergeCell ref="E78:E79"/>
    <mergeCell ref="E87:E88"/>
    <mergeCell ref="E102:E103"/>
    <mergeCell ref="F4:F5"/>
    <mergeCell ref="F17:F18"/>
    <mergeCell ref="F28:F29"/>
    <mergeCell ref="F36:F37"/>
    <mergeCell ref="F45:F46"/>
    <mergeCell ref="F55:F56"/>
    <mergeCell ref="F67:F68"/>
    <mergeCell ref="F78:F79"/>
    <mergeCell ref="F87:F88"/>
    <mergeCell ref="F102:F103"/>
    <mergeCell ref="G4:G5"/>
    <mergeCell ref="G17:G18"/>
    <mergeCell ref="G28:G29"/>
    <mergeCell ref="G36:G37"/>
    <mergeCell ref="G45:G46"/>
    <mergeCell ref="G55:G56"/>
    <mergeCell ref="G67:G68"/>
    <mergeCell ref="G78:G79"/>
    <mergeCell ref="G87:G88"/>
    <mergeCell ref="G102:G103"/>
    <mergeCell ref="H4:H5"/>
    <mergeCell ref="H17:H18"/>
    <mergeCell ref="H28:H29"/>
    <mergeCell ref="H36:H37"/>
    <mergeCell ref="H45:H46"/>
    <mergeCell ref="H55:H56"/>
    <mergeCell ref="H67:H68"/>
    <mergeCell ref="H78:H79"/>
    <mergeCell ref="H87:H88"/>
    <mergeCell ref="H102:H103"/>
    <mergeCell ref="K4:K5"/>
    <mergeCell ref="K17:K18"/>
    <mergeCell ref="K28:K29"/>
    <mergeCell ref="K36:K37"/>
    <mergeCell ref="K45:K46"/>
    <mergeCell ref="K55:K56"/>
    <mergeCell ref="K67:K68"/>
    <mergeCell ref="K78:K79"/>
    <mergeCell ref="K87:K88"/>
    <mergeCell ref="K102:K103"/>
    <mergeCell ref="L4:L5"/>
    <mergeCell ref="L17:L18"/>
    <mergeCell ref="L28:L29"/>
    <mergeCell ref="L36:L37"/>
    <mergeCell ref="L45:L46"/>
    <mergeCell ref="L55:L56"/>
    <mergeCell ref="L67:L68"/>
    <mergeCell ref="L78:L79"/>
    <mergeCell ref="L87:L88"/>
    <mergeCell ref="L102:L103"/>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zoomScale="80" zoomScaleNormal="80" workbookViewId="0">
      <selection activeCell="L34" sqref="L34"/>
    </sheetView>
  </sheetViews>
  <sheetFormatPr defaultColWidth="9" defaultRowHeight="15"/>
  <cols>
    <col min="1" max="1" width="4.64166666666667" customWidth="1"/>
    <col min="2" max="2" width="9.64166666666667" customWidth="1"/>
    <col min="3" max="3" width="39.1" customWidth="1"/>
    <col min="4" max="4" width="12.625" customWidth="1"/>
    <col min="5" max="5" width="9" customWidth="1"/>
    <col min="6" max="6" width="22.9666666666667" customWidth="1"/>
    <col min="7" max="7" width="43.275" customWidth="1"/>
    <col min="8" max="8" width="19.2166666666667" customWidth="1"/>
    <col min="9" max="10" width="13.625" customWidth="1"/>
    <col min="11" max="11" width="37.75" customWidth="1"/>
    <col min="12" max="12" width="12.625" customWidth="1"/>
  </cols>
  <sheetData>
    <row r="1" ht="32" customHeight="1" spans="1:12">
      <c r="A1" s="29"/>
      <c r="B1" s="57" t="s">
        <v>283</v>
      </c>
      <c r="C1" s="65"/>
      <c r="D1" s="29"/>
      <c r="E1" s="29"/>
      <c r="F1" s="29"/>
      <c r="G1" s="29"/>
      <c r="H1" s="29"/>
      <c r="I1" s="29"/>
      <c r="J1" s="29"/>
      <c r="K1" s="29"/>
      <c r="L1" s="29"/>
    </row>
    <row r="2" ht="46" customHeight="1" spans="1:12">
      <c r="A2" s="29"/>
      <c r="B2" s="66" t="s">
        <v>284</v>
      </c>
      <c r="C2" s="66"/>
      <c r="D2" s="66"/>
      <c r="E2" s="66"/>
      <c r="F2" s="66"/>
      <c r="G2" s="66"/>
      <c r="H2" s="66"/>
      <c r="I2" s="66"/>
      <c r="J2" s="66"/>
      <c r="K2" s="66"/>
      <c r="L2" s="66"/>
    </row>
    <row r="3" ht="23" customHeight="1" spans="1:12">
      <c r="A3" s="29"/>
      <c r="B3" s="67"/>
      <c r="C3" s="68" t="s">
        <v>285</v>
      </c>
      <c r="D3" s="68"/>
      <c r="E3" s="68"/>
      <c r="F3" s="68"/>
      <c r="G3" s="68"/>
      <c r="H3" s="68"/>
      <c r="I3" s="68"/>
      <c r="J3" s="68"/>
      <c r="K3" s="68"/>
      <c r="L3" s="68"/>
    </row>
    <row r="4" ht="30" customHeight="1" spans="1:12">
      <c r="A4" s="29"/>
      <c r="B4" s="37" t="s">
        <v>3</v>
      </c>
      <c r="C4" s="37" t="s">
        <v>4</v>
      </c>
      <c r="D4" s="37" t="s">
        <v>5</v>
      </c>
      <c r="E4" s="37" t="s">
        <v>6</v>
      </c>
      <c r="F4" s="37" t="s">
        <v>7</v>
      </c>
      <c r="G4" s="37" t="s">
        <v>8</v>
      </c>
      <c r="H4" s="44" t="s">
        <v>9</v>
      </c>
      <c r="I4" s="37" t="s">
        <v>10</v>
      </c>
      <c r="J4" s="37"/>
      <c r="K4" s="37" t="s">
        <v>11</v>
      </c>
      <c r="L4" s="37" t="s">
        <v>12</v>
      </c>
    </row>
    <row r="5" ht="30" customHeight="1" spans="1:12">
      <c r="A5" s="29"/>
      <c r="B5" s="37"/>
      <c r="C5" s="37"/>
      <c r="D5" s="37"/>
      <c r="E5" s="37"/>
      <c r="F5" s="37"/>
      <c r="G5" s="37"/>
      <c r="H5" s="45"/>
      <c r="I5" s="37" t="s">
        <v>13</v>
      </c>
      <c r="J5" s="37" t="s">
        <v>14</v>
      </c>
      <c r="K5" s="37"/>
      <c r="L5" s="37"/>
    </row>
    <row r="6" s="24" customFormat="1" ht="35" customHeight="1" spans="1:12">
      <c r="A6" s="25"/>
      <c r="B6" s="46" t="s">
        <v>18</v>
      </c>
      <c r="C6" s="39" t="s">
        <v>286</v>
      </c>
      <c r="D6" s="39" t="s">
        <v>287</v>
      </c>
      <c r="E6" s="39">
        <v>38</v>
      </c>
      <c r="F6" s="39"/>
      <c r="G6" s="39"/>
      <c r="H6" s="39">
        <f>SUM(H7:H56)</f>
        <v>1024.504105</v>
      </c>
      <c r="I6" s="39"/>
      <c r="J6" s="39"/>
      <c r="K6" s="40"/>
      <c r="L6" s="40"/>
    </row>
    <row r="7" s="60" customFormat="1" ht="40" customHeight="1" spans="1:12">
      <c r="A7" s="69"/>
      <c r="B7" s="40">
        <v>1</v>
      </c>
      <c r="C7" s="70" t="s">
        <v>288</v>
      </c>
      <c r="D7" s="70" t="s">
        <v>153</v>
      </c>
      <c r="E7" s="70" t="s">
        <v>30</v>
      </c>
      <c r="F7" s="70" t="s">
        <v>289</v>
      </c>
      <c r="G7" s="70" t="s">
        <v>290</v>
      </c>
      <c r="H7" s="70">
        <v>3.2133</v>
      </c>
      <c r="I7" s="70">
        <v>2022.4</v>
      </c>
      <c r="J7" s="70">
        <v>2022.12</v>
      </c>
      <c r="K7" s="73" t="s">
        <v>291</v>
      </c>
      <c r="L7" s="70" t="s">
        <v>153</v>
      </c>
    </row>
    <row r="8" s="60" customFormat="1" ht="40" customHeight="1" spans="1:12">
      <c r="A8" s="69"/>
      <c r="B8" s="40">
        <v>2</v>
      </c>
      <c r="C8" s="70" t="s">
        <v>292</v>
      </c>
      <c r="D8" s="70" t="s">
        <v>153</v>
      </c>
      <c r="E8" s="70" t="s">
        <v>30</v>
      </c>
      <c r="F8" s="70" t="s">
        <v>293</v>
      </c>
      <c r="G8" s="70" t="s">
        <v>294</v>
      </c>
      <c r="H8" s="70">
        <v>2.733602</v>
      </c>
      <c r="I8" s="70">
        <v>2022.4</v>
      </c>
      <c r="J8" s="70">
        <v>2022.12</v>
      </c>
      <c r="K8" s="73" t="s">
        <v>291</v>
      </c>
      <c r="L8" s="70" t="s">
        <v>153</v>
      </c>
    </row>
    <row r="9" s="60" customFormat="1" ht="60" customHeight="1" spans="1:12">
      <c r="A9" s="69"/>
      <c r="B9" s="40">
        <v>3</v>
      </c>
      <c r="C9" s="70" t="s">
        <v>295</v>
      </c>
      <c r="D9" s="70" t="s">
        <v>153</v>
      </c>
      <c r="E9" s="70" t="s">
        <v>30</v>
      </c>
      <c r="F9" s="70" t="s">
        <v>296</v>
      </c>
      <c r="G9" s="73" t="s">
        <v>297</v>
      </c>
      <c r="H9" s="70">
        <v>4.0095</v>
      </c>
      <c r="I9" s="70">
        <v>2022.1</v>
      </c>
      <c r="J9" s="70">
        <v>2022.12</v>
      </c>
      <c r="K9" s="73" t="s">
        <v>291</v>
      </c>
      <c r="L9" s="70" t="s">
        <v>153</v>
      </c>
    </row>
    <row r="10" s="60" customFormat="1" ht="40" customHeight="1" spans="1:12">
      <c r="A10" s="69"/>
      <c r="B10" s="40">
        <v>4</v>
      </c>
      <c r="C10" s="70" t="s">
        <v>298</v>
      </c>
      <c r="D10" s="70" t="s">
        <v>153</v>
      </c>
      <c r="E10" s="70" t="s">
        <v>30</v>
      </c>
      <c r="F10" s="70" t="s">
        <v>299</v>
      </c>
      <c r="G10" s="70" t="s">
        <v>300</v>
      </c>
      <c r="H10" s="70">
        <v>2.6466</v>
      </c>
      <c r="I10" s="70">
        <v>2022.3</v>
      </c>
      <c r="J10" s="70">
        <v>2022.9</v>
      </c>
      <c r="K10" s="73" t="s">
        <v>291</v>
      </c>
      <c r="L10" s="70" t="s">
        <v>153</v>
      </c>
    </row>
    <row r="11" s="60" customFormat="1" ht="40" customHeight="1" spans="1:12">
      <c r="A11" s="69"/>
      <c r="B11" s="40">
        <v>5</v>
      </c>
      <c r="C11" s="70" t="s">
        <v>301</v>
      </c>
      <c r="D11" s="70" t="s">
        <v>153</v>
      </c>
      <c r="E11" s="70" t="s">
        <v>30</v>
      </c>
      <c r="F11" s="70" t="s">
        <v>302</v>
      </c>
      <c r="G11" s="70" t="s">
        <v>303</v>
      </c>
      <c r="H11" s="70">
        <v>4.026</v>
      </c>
      <c r="I11" s="70">
        <v>2022.4</v>
      </c>
      <c r="J11" s="70">
        <v>2022.12</v>
      </c>
      <c r="K11" s="73" t="s">
        <v>291</v>
      </c>
      <c r="L11" s="70" t="s">
        <v>153</v>
      </c>
    </row>
    <row r="12" s="60" customFormat="1" ht="40" customHeight="1" spans="1:12">
      <c r="A12" s="69"/>
      <c r="B12" s="40">
        <v>6</v>
      </c>
      <c r="C12" s="70" t="s">
        <v>304</v>
      </c>
      <c r="D12" s="70" t="s">
        <v>153</v>
      </c>
      <c r="E12" s="70" t="s">
        <v>30</v>
      </c>
      <c r="F12" s="70" t="s">
        <v>305</v>
      </c>
      <c r="G12" s="70" t="s">
        <v>306</v>
      </c>
      <c r="H12" s="70">
        <v>3.512301</v>
      </c>
      <c r="I12" s="70">
        <v>2022.4</v>
      </c>
      <c r="J12" s="70">
        <v>2022.12</v>
      </c>
      <c r="K12" s="73" t="s">
        <v>291</v>
      </c>
      <c r="L12" s="70" t="s">
        <v>153</v>
      </c>
    </row>
    <row r="13" s="60" customFormat="1" ht="40" customHeight="1" spans="1:12">
      <c r="A13" s="69"/>
      <c r="B13" s="40">
        <v>7</v>
      </c>
      <c r="C13" s="70" t="s">
        <v>307</v>
      </c>
      <c r="D13" s="70" t="s">
        <v>153</v>
      </c>
      <c r="E13" s="70" t="s">
        <v>30</v>
      </c>
      <c r="F13" s="70" t="s">
        <v>308</v>
      </c>
      <c r="G13" s="70" t="s">
        <v>309</v>
      </c>
      <c r="H13" s="70">
        <v>6.031986</v>
      </c>
      <c r="I13" s="70">
        <v>2022.4</v>
      </c>
      <c r="J13" s="70">
        <v>2022.12</v>
      </c>
      <c r="K13" s="73" t="s">
        <v>291</v>
      </c>
      <c r="L13" s="70" t="s">
        <v>153</v>
      </c>
    </row>
    <row r="14" s="60" customFormat="1" ht="40" customHeight="1" spans="1:12">
      <c r="A14" s="69"/>
      <c r="B14" s="40">
        <v>8</v>
      </c>
      <c r="C14" s="70" t="s">
        <v>310</v>
      </c>
      <c r="D14" s="70" t="s">
        <v>153</v>
      </c>
      <c r="E14" s="70" t="s">
        <v>30</v>
      </c>
      <c r="F14" s="70" t="s">
        <v>311</v>
      </c>
      <c r="G14" s="70" t="s">
        <v>312</v>
      </c>
      <c r="H14" s="70">
        <v>4.1358</v>
      </c>
      <c r="I14" s="70">
        <v>2022.4</v>
      </c>
      <c r="J14" s="70">
        <v>2022.12</v>
      </c>
      <c r="K14" s="73" t="s">
        <v>291</v>
      </c>
      <c r="L14" s="70" t="s">
        <v>153</v>
      </c>
    </row>
    <row r="15" s="60" customFormat="1" ht="40" customHeight="1" spans="1:12">
      <c r="A15" s="69"/>
      <c r="B15" s="40">
        <v>9</v>
      </c>
      <c r="C15" s="70" t="s">
        <v>313</v>
      </c>
      <c r="D15" s="70" t="s">
        <v>153</v>
      </c>
      <c r="E15" s="70" t="s">
        <v>30</v>
      </c>
      <c r="F15" s="70" t="s">
        <v>85</v>
      </c>
      <c r="G15" s="70" t="s">
        <v>314</v>
      </c>
      <c r="H15" s="70">
        <v>2.92677</v>
      </c>
      <c r="I15" s="70">
        <v>2022.4</v>
      </c>
      <c r="J15" s="70">
        <v>2022.12</v>
      </c>
      <c r="K15" s="73" t="s">
        <v>291</v>
      </c>
      <c r="L15" s="70" t="s">
        <v>153</v>
      </c>
    </row>
    <row r="16" s="60" customFormat="1" ht="40" customHeight="1" spans="1:12">
      <c r="A16" s="69"/>
      <c r="B16" s="40">
        <v>10</v>
      </c>
      <c r="C16" s="70" t="s">
        <v>315</v>
      </c>
      <c r="D16" s="70" t="s">
        <v>153</v>
      </c>
      <c r="E16" s="70" t="s">
        <v>30</v>
      </c>
      <c r="F16" s="70" t="s">
        <v>316</v>
      </c>
      <c r="G16" s="70" t="s">
        <v>317</v>
      </c>
      <c r="H16" s="70">
        <v>4.989972</v>
      </c>
      <c r="I16" s="70">
        <v>2022</v>
      </c>
      <c r="J16" s="70">
        <v>2022</v>
      </c>
      <c r="K16" s="73" t="s">
        <v>291</v>
      </c>
      <c r="L16" s="70" t="s">
        <v>153</v>
      </c>
    </row>
    <row r="17" s="60" customFormat="1" ht="60" customHeight="1" spans="1:12">
      <c r="A17" s="69"/>
      <c r="B17" s="40">
        <v>11</v>
      </c>
      <c r="C17" s="70" t="s">
        <v>318</v>
      </c>
      <c r="D17" s="70" t="s">
        <v>153</v>
      </c>
      <c r="E17" s="70" t="s">
        <v>30</v>
      </c>
      <c r="F17" s="70" t="s">
        <v>319</v>
      </c>
      <c r="G17" s="70" t="s">
        <v>320</v>
      </c>
      <c r="H17" s="70">
        <v>18</v>
      </c>
      <c r="I17" s="70">
        <v>2021.8</v>
      </c>
      <c r="J17" s="70">
        <v>2021.12</v>
      </c>
      <c r="K17" s="73" t="s">
        <v>321</v>
      </c>
      <c r="L17" s="70" t="s">
        <v>153</v>
      </c>
    </row>
    <row r="18" s="60" customFormat="1" ht="75" spans="1:12">
      <c r="A18" s="69"/>
      <c r="B18" s="40">
        <v>12</v>
      </c>
      <c r="C18" s="70" t="s">
        <v>322</v>
      </c>
      <c r="D18" s="70" t="s">
        <v>153</v>
      </c>
      <c r="E18" s="70" t="s">
        <v>30</v>
      </c>
      <c r="F18" s="70" t="s">
        <v>323</v>
      </c>
      <c r="G18" s="73" t="s">
        <v>324</v>
      </c>
      <c r="H18" s="70">
        <v>5.622</v>
      </c>
      <c r="I18" s="70">
        <v>2022.9</v>
      </c>
      <c r="J18" s="70">
        <v>2023.8</v>
      </c>
      <c r="K18" s="73" t="s">
        <v>325</v>
      </c>
      <c r="L18" s="70" t="s">
        <v>153</v>
      </c>
    </row>
    <row r="19" s="60" customFormat="1" ht="75" spans="1:12">
      <c r="A19" s="43" t="s">
        <v>326</v>
      </c>
      <c r="B19" s="40">
        <v>13</v>
      </c>
      <c r="C19" s="70" t="s">
        <v>327</v>
      </c>
      <c r="D19" s="70" t="s">
        <v>153</v>
      </c>
      <c r="E19" s="70" t="s">
        <v>30</v>
      </c>
      <c r="F19" s="70" t="s">
        <v>328</v>
      </c>
      <c r="G19" s="73" t="s">
        <v>329</v>
      </c>
      <c r="H19" s="70">
        <v>8.05164</v>
      </c>
      <c r="I19" s="70">
        <v>2022.8</v>
      </c>
      <c r="J19" s="70">
        <v>2022.12</v>
      </c>
      <c r="K19" s="73" t="s">
        <v>330</v>
      </c>
      <c r="L19" s="70" t="s">
        <v>153</v>
      </c>
    </row>
    <row r="20" s="60" customFormat="1" ht="40" customHeight="1" spans="1:12">
      <c r="A20" s="43"/>
      <c r="B20" s="40">
        <v>14</v>
      </c>
      <c r="C20" s="70" t="s">
        <v>331</v>
      </c>
      <c r="D20" s="70" t="s">
        <v>153</v>
      </c>
      <c r="E20" s="70" t="s">
        <v>30</v>
      </c>
      <c r="F20" s="70" t="s">
        <v>332</v>
      </c>
      <c r="G20" s="70" t="s">
        <v>333</v>
      </c>
      <c r="H20" s="70">
        <v>2.5794</v>
      </c>
      <c r="I20" s="70">
        <v>2022.8</v>
      </c>
      <c r="J20" s="70">
        <v>2022.12</v>
      </c>
      <c r="K20" s="73" t="s">
        <v>334</v>
      </c>
      <c r="L20" s="70" t="s">
        <v>153</v>
      </c>
    </row>
    <row r="21" s="60" customFormat="1" ht="30" customHeight="1" spans="1:12">
      <c r="A21" s="43"/>
      <c r="B21" s="40">
        <v>15</v>
      </c>
      <c r="C21" s="70" t="s">
        <v>335</v>
      </c>
      <c r="D21" s="70" t="s">
        <v>153</v>
      </c>
      <c r="E21" s="70" t="s">
        <v>30</v>
      </c>
      <c r="F21" s="70" t="s">
        <v>77</v>
      </c>
      <c r="G21" s="70" t="s">
        <v>336</v>
      </c>
      <c r="H21" s="70">
        <v>1.43499</v>
      </c>
      <c r="I21" s="70">
        <v>2022.1</v>
      </c>
      <c r="J21" s="70">
        <v>2022.12</v>
      </c>
      <c r="K21" s="70" t="s">
        <v>337</v>
      </c>
      <c r="L21" s="70" t="s">
        <v>153</v>
      </c>
    </row>
    <row r="22" customFormat="1" ht="46" customHeight="1" spans="1:12">
      <c r="A22" s="59" t="s">
        <v>338</v>
      </c>
      <c r="B22" s="66" t="s">
        <v>284</v>
      </c>
      <c r="C22" s="66"/>
      <c r="D22" s="66"/>
      <c r="E22" s="66"/>
      <c r="F22" s="66"/>
      <c r="G22" s="66"/>
      <c r="H22" s="66"/>
      <c r="I22" s="66"/>
      <c r="J22" s="66"/>
      <c r="K22" s="66"/>
      <c r="L22" s="66"/>
    </row>
    <row r="23" customFormat="1" ht="23" customHeight="1" spans="1:12">
      <c r="A23" s="59"/>
      <c r="B23" s="67"/>
      <c r="C23" s="68" t="s">
        <v>285</v>
      </c>
      <c r="D23" s="68"/>
      <c r="E23" s="68"/>
      <c r="F23" s="68"/>
      <c r="G23" s="68"/>
      <c r="H23" s="68"/>
      <c r="I23" s="68"/>
      <c r="J23" s="68"/>
      <c r="K23" s="68"/>
      <c r="L23" s="68"/>
    </row>
    <row r="24" customFormat="1" ht="30" customHeight="1" spans="1:12">
      <c r="A24" s="59"/>
      <c r="B24" s="37" t="s">
        <v>3</v>
      </c>
      <c r="C24" s="37" t="s">
        <v>4</v>
      </c>
      <c r="D24" s="37" t="s">
        <v>5</v>
      </c>
      <c r="E24" s="37" t="s">
        <v>6</v>
      </c>
      <c r="F24" s="37" t="s">
        <v>7</v>
      </c>
      <c r="G24" s="37" t="s">
        <v>8</v>
      </c>
      <c r="H24" s="44" t="s">
        <v>9</v>
      </c>
      <c r="I24" s="37" t="s">
        <v>10</v>
      </c>
      <c r="J24" s="37"/>
      <c r="K24" s="37" t="s">
        <v>11</v>
      </c>
      <c r="L24" s="37" t="s">
        <v>12</v>
      </c>
    </row>
    <row r="25" customFormat="1" ht="30" customHeight="1" spans="1:12">
      <c r="A25" s="29"/>
      <c r="B25" s="37"/>
      <c r="C25" s="37"/>
      <c r="D25" s="37"/>
      <c r="E25" s="37"/>
      <c r="F25" s="37"/>
      <c r="G25" s="37"/>
      <c r="H25" s="45"/>
      <c r="I25" s="37" t="s">
        <v>13</v>
      </c>
      <c r="J25" s="37" t="s">
        <v>14</v>
      </c>
      <c r="K25" s="37"/>
      <c r="L25" s="37"/>
    </row>
    <row r="26" s="60" customFormat="1" ht="60" customHeight="1" spans="1:12">
      <c r="A26" s="69"/>
      <c r="B26" s="40">
        <v>16</v>
      </c>
      <c r="C26" s="70" t="s">
        <v>339</v>
      </c>
      <c r="D26" s="70" t="s">
        <v>153</v>
      </c>
      <c r="E26" s="70" t="s">
        <v>30</v>
      </c>
      <c r="F26" s="70" t="s">
        <v>340</v>
      </c>
      <c r="G26" s="73" t="s">
        <v>341</v>
      </c>
      <c r="H26" s="70">
        <v>0.2</v>
      </c>
      <c r="I26" s="70">
        <v>2021.8</v>
      </c>
      <c r="J26" s="70">
        <v>2021.11</v>
      </c>
      <c r="K26" s="70" t="s">
        <v>342</v>
      </c>
      <c r="L26" s="70" t="s">
        <v>153</v>
      </c>
    </row>
    <row r="27" s="60" customFormat="1" ht="40" customHeight="1" spans="1:12">
      <c r="A27" s="69"/>
      <c r="B27" s="40">
        <v>17</v>
      </c>
      <c r="C27" s="70" t="s">
        <v>343</v>
      </c>
      <c r="D27" s="70" t="s">
        <v>153</v>
      </c>
      <c r="E27" s="70" t="s">
        <v>30</v>
      </c>
      <c r="F27" s="70" t="s">
        <v>344</v>
      </c>
      <c r="G27" s="70" t="s">
        <v>345</v>
      </c>
      <c r="H27" s="70">
        <v>5.61729</v>
      </c>
      <c r="I27" s="70">
        <v>2021.7</v>
      </c>
      <c r="J27" s="70">
        <v>2021.12</v>
      </c>
      <c r="K27" s="70" t="s">
        <v>346</v>
      </c>
      <c r="L27" s="70" t="s">
        <v>153</v>
      </c>
    </row>
    <row r="28" s="60" customFormat="1" ht="180" customHeight="1" spans="1:12">
      <c r="A28" s="69"/>
      <c r="B28" s="40">
        <v>18</v>
      </c>
      <c r="C28" s="70" t="s">
        <v>347</v>
      </c>
      <c r="D28" s="70" t="s">
        <v>153</v>
      </c>
      <c r="E28" s="70" t="s">
        <v>30</v>
      </c>
      <c r="F28" s="70" t="s">
        <v>348</v>
      </c>
      <c r="G28" s="73" t="s">
        <v>349</v>
      </c>
      <c r="H28" s="70">
        <v>11.958</v>
      </c>
      <c r="I28" s="70">
        <v>2021.9</v>
      </c>
      <c r="J28" s="70">
        <v>2023.6</v>
      </c>
      <c r="K28" s="70" t="s">
        <v>350</v>
      </c>
      <c r="L28" s="70" t="s">
        <v>153</v>
      </c>
    </row>
    <row r="29" s="60" customFormat="1" ht="103" customHeight="1" spans="1:12">
      <c r="A29" s="69"/>
      <c r="B29" s="40">
        <v>19</v>
      </c>
      <c r="C29" s="70" t="s">
        <v>351</v>
      </c>
      <c r="D29" s="70" t="s">
        <v>153</v>
      </c>
      <c r="E29" s="70" t="s">
        <v>30</v>
      </c>
      <c r="F29" s="70" t="s">
        <v>352</v>
      </c>
      <c r="G29" s="73" t="s">
        <v>353</v>
      </c>
      <c r="H29" s="70">
        <v>6.3378</v>
      </c>
      <c r="I29" s="70">
        <v>2022.11</v>
      </c>
      <c r="J29" s="70">
        <v>2022.12</v>
      </c>
      <c r="K29" s="73" t="s">
        <v>354</v>
      </c>
      <c r="L29" s="70" t="s">
        <v>153</v>
      </c>
    </row>
    <row r="30" s="60" customFormat="1" ht="103" customHeight="1" spans="1:12">
      <c r="A30" s="69"/>
      <c r="B30" s="40">
        <v>20</v>
      </c>
      <c r="C30" s="70" t="s">
        <v>355</v>
      </c>
      <c r="D30" s="70" t="s">
        <v>153</v>
      </c>
      <c r="E30" s="70" t="s">
        <v>30</v>
      </c>
      <c r="F30" s="70" t="s">
        <v>356</v>
      </c>
      <c r="G30" s="73" t="s">
        <v>357</v>
      </c>
      <c r="H30" s="70">
        <v>4.5201</v>
      </c>
      <c r="I30" s="70">
        <v>2022.11</v>
      </c>
      <c r="J30" s="70">
        <v>2022.12</v>
      </c>
      <c r="K30" s="73" t="s">
        <v>358</v>
      </c>
      <c r="L30" s="70" t="s">
        <v>153</v>
      </c>
    </row>
    <row r="31" s="60" customFormat="1" ht="60" customHeight="1" spans="1:12">
      <c r="A31" s="69"/>
      <c r="B31" s="40">
        <v>21</v>
      </c>
      <c r="C31" s="70" t="s">
        <v>359</v>
      </c>
      <c r="D31" s="70" t="s">
        <v>153</v>
      </c>
      <c r="E31" s="70" t="s">
        <v>30</v>
      </c>
      <c r="F31" s="70" t="s">
        <v>360</v>
      </c>
      <c r="G31" s="73" t="s">
        <v>361</v>
      </c>
      <c r="H31" s="70">
        <v>2.049</v>
      </c>
      <c r="I31" s="70">
        <v>2022.6</v>
      </c>
      <c r="J31" s="70">
        <v>2022.12</v>
      </c>
      <c r="K31" s="73" t="s">
        <v>362</v>
      </c>
      <c r="L31" s="70" t="s">
        <v>153</v>
      </c>
    </row>
    <row r="32" s="60" customFormat="1" ht="60" customHeight="1" spans="1:12">
      <c r="A32" s="69"/>
      <c r="B32" s="40">
        <v>22</v>
      </c>
      <c r="C32" s="70" t="s">
        <v>363</v>
      </c>
      <c r="D32" s="70" t="s">
        <v>153</v>
      </c>
      <c r="E32" s="70" t="s">
        <v>30</v>
      </c>
      <c r="F32" s="70" t="s">
        <v>364</v>
      </c>
      <c r="G32" s="73" t="s">
        <v>365</v>
      </c>
      <c r="H32" s="70">
        <v>2.151</v>
      </c>
      <c r="I32" s="70">
        <v>2022.6</v>
      </c>
      <c r="J32" s="70">
        <v>2022.12</v>
      </c>
      <c r="K32" s="73" t="s">
        <v>366</v>
      </c>
      <c r="L32" s="70" t="s">
        <v>153</v>
      </c>
    </row>
    <row r="33" s="60" customFormat="1" ht="60" customHeight="1" spans="1:12">
      <c r="A33" s="69"/>
      <c r="B33" s="40">
        <v>23</v>
      </c>
      <c r="C33" s="70" t="s">
        <v>367</v>
      </c>
      <c r="D33" s="70" t="s">
        <v>153</v>
      </c>
      <c r="E33" s="70" t="s">
        <v>30</v>
      </c>
      <c r="F33" s="70" t="s">
        <v>368</v>
      </c>
      <c r="G33" s="73" t="s">
        <v>369</v>
      </c>
      <c r="H33" s="70">
        <v>1.670754</v>
      </c>
      <c r="I33" s="70">
        <v>2022.6</v>
      </c>
      <c r="J33" s="70">
        <v>2022.12</v>
      </c>
      <c r="K33" s="73" t="s">
        <v>370</v>
      </c>
      <c r="L33" s="70" t="s">
        <v>153</v>
      </c>
    </row>
    <row r="34" s="60" customFormat="1" ht="60" customHeight="1" spans="1:12">
      <c r="A34" s="69"/>
      <c r="B34" s="40">
        <v>24</v>
      </c>
      <c r="C34" s="70" t="s">
        <v>371</v>
      </c>
      <c r="D34" s="70" t="s">
        <v>153</v>
      </c>
      <c r="E34" s="70" t="s">
        <v>30</v>
      </c>
      <c r="F34" s="70" t="s">
        <v>169</v>
      </c>
      <c r="G34" s="73" t="s">
        <v>372</v>
      </c>
      <c r="H34" s="70">
        <v>9.5157</v>
      </c>
      <c r="I34" s="70">
        <v>2022.6</v>
      </c>
      <c r="J34" s="70">
        <v>2022.12</v>
      </c>
      <c r="K34" s="73" t="s">
        <v>373</v>
      </c>
      <c r="L34" s="70" t="s">
        <v>153</v>
      </c>
    </row>
    <row r="35" s="60" customFormat="1" ht="50" customHeight="1" spans="1:12">
      <c r="A35" s="69"/>
      <c r="B35" s="40">
        <v>25</v>
      </c>
      <c r="C35" s="70" t="s">
        <v>374</v>
      </c>
      <c r="D35" s="70" t="s">
        <v>153</v>
      </c>
      <c r="E35" s="70" t="s">
        <v>30</v>
      </c>
      <c r="F35" s="70" t="s">
        <v>375</v>
      </c>
      <c r="G35" s="73" t="s">
        <v>376</v>
      </c>
      <c r="H35" s="70">
        <v>1.8177</v>
      </c>
      <c r="I35" s="70">
        <v>2022.6</v>
      </c>
      <c r="J35" s="70">
        <v>2022.12</v>
      </c>
      <c r="K35" s="73" t="s">
        <v>377</v>
      </c>
      <c r="L35" s="70" t="s">
        <v>153</v>
      </c>
    </row>
    <row r="36" s="60" customFormat="1" ht="42" customHeight="1" spans="1:12">
      <c r="A36" s="69"/>
      <c r="B36" s="66" t="s">
        <v>284</v>
      </c>
      <c r="C36" s="66"/>
      <c r="D36" s="66"/>
      <c r="E36" s="66"/>
      <c r="F36" s="66"/>
      <c r="G36" s="66"/>
      <c r="H36" s="66"/>
      <c r="I36" s="66"/>
      <c r="J36" s="66"/>
      <c r="K36" s="66"/>
      <c r="L36" s="66"/>
    </row>
    <row r="37" s="60" customFormat="1" ht="24" customHeight="1" spans="1:12">
      <c r="A37" s="69"/>
      <c r="B37" s="67"/>
      <c r="C37" s="68" t="s">
        <v>285</v>
      </c>
      <c r="D37" s="68"/>
      <c r="E37" s="68"/>
      <c r="F37" s="68"/>
      <c r="G37" s="68"/>
      <c r="H37" s="68"/>
      <c r="I37" s="68"/>
      <c r="J37" s="68"/>
      <c r="K37" s="68"/>
      <c r="L37" s="68"/>
    </row>
    <row r="38" s="60" customFormat="1" ht="30" customHeight="1" spans="1:12">
      <c r="A38" s="69"/>
      <c r="B38" s="37" t="s">
        <v>3</v>
      </c>
      <c r="C38" s="37" t="s">
        <v>4</v>
      </c>
      <c r="D38" s="37" t="s">
        <v>5</v>
      </c>
      <c r="E38" s="37" t="s">
        <v>6</v>
      </c>
      <c r="F38" s="37" t="s">
        <v>7</v>
      </c>
      <c r="G38" s="37" t="s">
        <v>8</v>
      </c>
      <c r="H38" s="44" t="s">
        <v>9</v>
      </c>
      <c r="I38" s="37" t="s">
        <v>10</v>
      </c>
      <c r="J38" s="37"/>
      <c r="K38" s="37" t="s">
        <v>11</v>
      </c>
      <c r="L38" s="37" t="s">
        <v>12</v>
      </c>
    </row>
    <row r="39" s="60" customFormat="1" ht="30" customHeight="1" spans="1:12">
      <c r="A39" s="69"/>
      <c r="B39" s="37"/>
      <c r="C39" s="37"/>
      <c r="D39" s="37"/>
      <c r="E39" s="37"/>
      <c r="F39" s="37"/>
      <c r="G39" s="37"/>
      <c r="H39" s="45"/>
      <c r="I39" s="37" t="s">
        <v>13</v>
      </c>
      <c r="J39" s="37" t="s">
        <v>14</v>
      </c>
      <c r="K39" s="37"/>
      <c r="L39" s="37"/>
    </row>
    <row r="40" s="60" customFormat="1" ht="60" customHeight="1" spans="1:12">
      <c r="A40" s="69"/>
      <c r="B40" s="40">
        <v>26</v>
      </c>
      <c r="C40" s="70" t="s">
        <v>378</v>
      </c>
      <c r="D40" s="70" t="s">
        <v>379</v>
      </c>
      <c r="E40" s="70" t="s">
        <v>30</v>
      </c>
      <c r="F40" s="70" t="s">
        <v>173</v>
      </c>
      <c r="G40" s="70" t="s">
        <v>380</v>
      </c>
      <c r="H40" s="70">
        <v>3.2529</v>
      </c>
      <c r="I40" s="70">
        <v>2022.4</v>
      </c>
      <c r="J40" s="70">
        <v>2022.12</v>
      </c>
      <c r="K40" s="73" t="s">
        <v>381</v>
      </c>
      <c r="L40" s="70" t="s">
        <v>153</v>
      </c>
    </row>
    <row r="41" s="60" customFormat="1" ht="60" customHeight="1" spans="1:12">
      <c r="A41" s="69"/>
      <c r="B41" s="40">
        <v>27</v>
      </c>
      <c r="C41" s="70" t="s">
        <v>382</v>
      </c>
      <c r="D41" s="70" t="s">
        <v>379</v>
      </c>
      <c r="E41" s="70" t="s">
        <v>30</v>
      </c>
      <c r="F41" s="70" t="s">
        <v>383</v>
      </c>
      <c r="G41" s="73" t="s">
        <v>384</v>
      </c>
      <c r="H41" s="70">
        <v>20</v>
      </c>
      <c r="I41" s="70">
        <v>2022.6</v>
      </c>
      <c r="J41" s="70">
        <v>2022.12</v>
      </c>
      <c r="K41" s="70" t="s">
        <v>385</v>
      </c>
      <c r="L41" s="70" t="s">
        <v>153</v>
      </c>
    </row>
    <row r="42" s="60" customFormat="1" ht="60" customHeight="1" spans="1:12">
      <c r="A42" s="69"/>
      <c r="B42" s="40">
        <v>28</v>
      </c>
      <c r="C42" s="70" t="s">
        <v>386</v>
      </c>
      <c r="D42" s="70" t="s">
        <v>379</v>
      </c>
      <c r="E42" s="70" t="s">
        <v>30</v>
      </c>
      <c r="F42" s="70" t="s">
        <v>216</v>
      </c>
      <c r="G42" s="73" t="s">
        <v>387</v>
      </c>
      <c r="H42" s="70">
        <v>26</v>
      </c>
      <c r="I42" s="70" t="s">
        <v>388</v>
      </c>
      <c r="J42" s="70" t="s">
        <v>389</v>
      </c>
      <c r="K42" s="70" t="s">
        <v>390</v>
      </c>
      <c r="L42" s="70" t="s">
        <v>153</v>
      </c>
    </row>
    <row r="43" s="60" customFormat="1" ht="142" customHeight="1" spans="1:12">
      <c r="A43" s="69"/>
      <c r="B43" s="40">
        <v>29</v>
      </c>
      <c r="C43" s="70" t="s">
        <v>391</v>
      </c>
      <c r="D43" s="70" t="s">
        <v>379</v>
      </c>
      <c r="E43" s="70" t="s">
        <v>30</v>
      </c>
      <c r="F43" s="70" t="s">
        <v>392</v>
      </c>
      <c r="G43" s="73" t="s">
        <v>393</v>
      </c>
      <c r="H43" s="70">
        <v>46</v>
      </c>
      <c r="I43" s="70" t="s">
        <v>388</v>
      </c>
      <c r="J43" s="70" t="s">
        <v>389</v>
      </c>
      <c r="K43" s="70" t="s">
        <v>394</v>
      </c>
      <c r="L43" s="70" t="s">
        <v>153</v>
      </c>
    </row>
    <row r="44" s="60" customFormat="1" ht="130" customHeight="1" spans="1:12">
      <c r="A44" s="69"/>
      <c r="B44" s="40">
        <v>30</v>
      </c>
      <c r="C44" s="70" t="s">
        <v>395</v>
      </c>
      <c r="D44" s="70" t="s">
        <v>153</v>
      </c>
      <c r="E44" s="70" t="s">
        <v>30</v>
      </c>
      <c r="F44" s="70" t="s">
        <v>396</v>
      </c>
      <c r="G44" s="73" t="s">
        <v>397</v>
      </c>
      <c r="H44" s="70">
        <v>36</v>
      </c>
      <c r="I44" s="70" t="s">
        <v>43</v>
      </c>
      <c r="J44" s="70">
        <v>2024.09</v>
      </c>
      <c r="K44" s="70" t="s">
        <v>398</v>
      </c>
      <c r="L44" s="70" t="s">
        <v>153</v>
      </c>
    </row>
    <row r="45" s="61" customFormat="1" ht="81" customHeight="1" spans="2:12">
      <c r="B45" s="40">
        <v>31</v>
      </c>
      <c r="C45" s="40" t="s">
        <v>399</v>
      </c>
      <c r="D45" s="40" t="s">
        <v>153</v>
      </c>
      <c r="E45" s="40" t="s">
        <v>122</v>
      </c>
      <c r="F45" s="40" t="s">
        <v>400</v>
      </c>
      <c r="G45" s="47" t="s">
        <v>401</v>
      </c>
      <c r="H45" s="40">
        <v>88.2</v>
      </c>
      <c r="I45" s="40">
        <v>2024.5</v>
      </c>
      <c r="J45" s="40">
        <v>2024.9</v>
      </c>
      <c r="K45" s="47" t="s">
        <v>402</v>
      </c>
      <c r="L45" s="40" t="s">
        <v>153</v>
      </c>
    </row>
    <row r="46" s="62" customFormat="1" ht="144" customHeight="1" spans="2:12">
      <c r="B46" s="40">
        <v>32</v>
      </c>
      <c r="C46" s="40" t="s">
        <v>403</v>
      </c>
      <c r="D46" s="40" t="s">
        <v>153</v>
      </c>
      <c r="E46" s="40" t="s">
        <v>122</v>
      </c>
      <c r="F46" s="40" t="s">
        <v>404</v>
      </c>
      <c r="G46" s="47" t="s">
        <v>405</v>
      </c>
      <c r="H46" s="40">
        <v>278.6</v>
      </c>
      <c r="I46" s="40">
        <v>2024.3</v>
      </c>
      <c r="J46" s="40">
        <v>2024.6</v>
      </c>
      <c r="K46" s="47" t="s">
        <v>406</v>
      </c>
      <c r="L46" s="40" t="s">
        <v>153</v>
      </c>
    </row>
    <row r="47" s="63" customFormat="1" ht="82" customHeight="1" spans="1:12">
      <c r="A47" s="71" t="s">
        <v>407</v>
      </c>
      <c r="B47" s="40">
        <v>33</v>
      </c>
      <c r="C47" s="40" t="s">
        <v>408</v>
      </c>
      <c r="D47" s="40" t="s">
        <v>153</v>
      </c>
      <c r="E47" s="40" t="s">
        <v>23</v>
      </c>
      <c r="F47" s="40" t="s">
        <v>409</v>
      </c>
      <c r="G47" s="47" t="s">
        <v>410</v>
      </c>
      <c r="H47" s="40">
        <v>51.1</v>
      </c>
      <c r="I47" s="40">
        <v>2024.5</v>
      </c>
      <c r="J47" s="40">
        <v>2024.8</v>
      </c>
      <c r="K47" s="47" t="s">
        <v>411</v>
      </c>
      <c r="L47" s="40" t="s">
        <v>153</v>
      </c>
    </row>
    <row r="48" customFormat="1" ht="36" customHeight="1" spans="1:12">
      <c r="A48" s="59" t="s">
        <v>412</v>
      </c>
      <c r="B48" s="66" t="s">
        <v>284</v>
      </c>
      <c r="C48" s="66"/>
      <c r="D48" s="66"/>
      <c r="E48" s="66"/>
      <c r="F48" s="66"/>
      <c r="G48" s="66"/>
      <c r="H48" s="66"/>
      <c r="I48" s="66"/>
      <c r="J48" s="66"/>
      <c r="K48" s="66"/>
      <c r="L48" s="66"/>
    </row>
    <row r="49" customFormat="1" ht="23" customHeight="1" spans="1:12">
      <c r="A49" s="59"/>
      <c r="B49" s="67"/>
      <c r="C49" s="68" t="s">
        <v>285</v>
      </c>
      <c r="D49" s="68"/>
      <c r="E49" s="68"/>
      <c r="F49" s="68"/>
      <c r="G49" s="68"/>
      <c r="H49" s="68"/>
      <c r="I49" s="68"/>
      <c r="J49" s="68"/>
      <c r="K49" s="68"/>
      <c r="L49" s="68"/>
    </row>
    <row r="50" customFormat="1" ht="30" customHeight="1" spans="1:12">
      <c r="A50" s="59"/>
      <c r="B50" s="37" t="s">
        <v>3</v>
      </c>
      <c r="C50" s="37" t="s">
        <v>4</v>
      </c>
      <c r="D50" s="37" t="s">
        <v>5</v>
      </c>
      <c r="E50" s="37" t="s">
        <v>6</v>
      </c>
      <c r="F50" s="37" t="s">
        <v>7</v>
      </c>
      <c r="G50" s="37" t="s">
        <v>8</v>
      </c>
      <c r="H50" s="44" t="s">
        <v>9</v>
      </c>
      <c r="I50" s="37" t="s">
        <v>10</v>
      </c>
      <c r="J50" s="37"/>
      <c r="K50" s="37" t="s">
        <v>11</v>
      </c>
      <c r="L50" s="37" t="s">
        <v>12</v>
      </c>
    </row>
    <row r="51" customFormat="1" ht="30" customHeight="1" spans="1:12">
      <c r="A51" s="29"/>
      <c r="B51" s="37"/>
      <c r="C51" s="37"/>
      <c r="D51" s="37"/>
      <c r="E51" s="37"/>
      <c r="F51" s="37"/>
      <c r="G51" s="37"/>
      <c r="H51" s="45"/>
      <c r="I51" s="37" t="s">
        <v>13</v>
      </c>
      <c r="J51" s="37" t="s">
        <v>14</v>
      </c>
      <c r="K51" s="37"/>
      <c r="L51" s="37"/>
    </row>
    <row r="52" s="63" customFormat="1" ht="85" customHeight="1" spans="1:12">
      <c r="A52" s="72"/>
      <c r="B52" s="40">
        <v>34</v>
      </c>
      <c r="C52" s="40" t="s">
        <v>413</v>
      </c>
      <c r="D52" s="40" t="s">
        <v>153</v>
      </c>
      <c r="E52" s="40" t="s">
        <v>122</v>
      </c>
      <c r="F52" s="40" t="s">
        <v>414</v>
      </c>
      <c r="G52" s="47" t="s">
        <v>415</v>
      </c>
      <c r="H52" s="40">
        <v>49</v>
      </c>
      <c r="I52" s="40">
        <v>2024.4</v>
      </c>
      <c r="J52" s="40">
        <v>2024.5</v>
      </c>
      <c r="K52" s="47" t="s">
        <v>416</v>
      </c>
      <c r="L52" s="40" t="s">
        <v>153</v>
      </c>
    </row>
    <row r="53" s="63" customFormat="1" ht="85" customHeight="1" spans="1:12">
      <c r="A53" s="72"/>
      <c r="B53" s="40">
        <v>35</v>
      </c>
      <c r="C53" s="40" t="s">
        <v>417</v>
      </c>
      <c r="D53" s="40" t="s">
        <v>153</v>
      </c>
      <c r="E53" s="40" t="s">
        <v>122</v>
      </c>
      <c r="F53" s="40" t="s">
        <v>418</v>
      </c>
      <c r="G53" s="47" t="s">
        <v>419</v>
      </c>
      <c r="H53" s="40">
        <v>32.2</v>
      </c>
      <c r="I53" s="40">
        <v>2024.3</v>
      </c>
      <c r="J53" s="40">
        <v>2024.11</v>
      </c>
      <c r="K53" s="47" t="s">
        <v>420</v>
      </c>
      <c r="L53" s="40" t="s">
        <v>153</v>
      </c>
    </row>
    <row r="54" s="64" customFormat="1" ht="85" customHeight="1" spans="1:12">
      <c r="A54" s="72"/>
      <c r="B54" s="40">
        <v>36</v>
      </c>
      <c r="C54" s="40" t="s">
        <v>421</v>
      </c>
      <c r="D54" s="40" t="s">
        <v>153</v>
      </c>
      <c r="E54" s="40" t="s">
        <v>23</v>
      </c>
      <c r="F54" s="40" t="s">
        <v>422</v>
      </c>
      <c r="G54" s="47" t="s">
        <v>423</v>
      </c>
      <c r="H54" s="40">
        <v>147</v>
      </c>
      <c r="I54" s="40">
        <v>2024.3</v>
      </c>
      <c r="J54" s="40">
        <v>2024.11</v>
      </c>
      <c r="K54" s="47" t="s">
        <v>424</v>
      </c>
      <c r="L54" s="40" t="s">
        <v>153</v>
      </c>
    </row>
    <row r="55" s="63" customFormat="1" ht="75" customHeight="1" spans="1:12">
      <c r="A55" s="72"/>
      <c r="B55" s="40">
        <v>37</v>
      </c>
      <c r="C55" s="40" t="s">
        <v>425</v>
      </c>
      <c r="D55" s="40" t="s">
        <v>153</v>
      </c>
      <c r="E55" s="40" t="s">
        <v>122</v>
      </c>
      <c r="F55" s="40" t="s">
        <v>426</v>
      </c>
      <c r="G55" s="47" t="s">
        <v>427</v>
      </c>
      <c r="H55" s="40">
        <v>34.3</v>
      </c>
      <c r="I55" s="40">
        <v>2024.5</v>
      </c>
      <c r="J55" s="40">
        <v>2024.7</v>
      </c>
      <c r="K55" s="47" t="s">
        <v>428</v>
      </c>
      <c r="L55" s="40" t="s">
        <v>153</v>
      </c>
    </row>
    <row r="56" s="63" customFormat="1" ht="85" customHeight="1" spans="1:12">
      <c r="A56" s="72"/>
      <c r="B56" s="40">
        <v>38</v>
      </c>
      <c r="C56" s="40" t="s">
        <v>429</v>
      </c>
      <c r="D56" s="40" t="s">
        <v>153</v>
      </c>
      <c r="E56" s="40" t="s">
        <v>122</v>
      </c>
      <c r="F56" s="40" t="s">
        <v>430</v>
      </c>
      <c r="G56" s="47" t="s">
        <v>431</v>
      </c>
      <c r="H56" s="40">
        <v>93.1</v>
      </c>
      <c r="I56" s="40">
        <v>2024.5</v>
      </c>
      <c r="J56" s="40">
        <v>2024.8</v>
      </c>
      <c r="K56" s="47" t="s">
        <v>432</v>
      </c>
      <c r="L56" s="40" t="s">
        <v>153</v>
      </c>
    </row>
    <row r="57" s="29" customFormat="1" ht="147" customHeight="1"/>
    <row r="58" s="29" customFormat="1" ht="147" customHeight="1"/>
    <row r="59" s="29" customFormat="1" ht="147" customHeight="1"/>
    <row r="60" s="29" customFormat="1" ht="147" customHeight="1"/>
    <row r="61" s="29" customFormat="1" ht="147" customHeight="1"/>
    <row r="62" s="29" customFormat="1" ht="112" customHeight="1"/>
    <row r="63" s="29" customFormat="1" ht="217" customHeight="1"/>
    <row r="64" s="29" customFormat="1" ht="242" customHeight="1"/>
  </sheetData>
  <mergeCells count="51">
    <mergeCell ref="B2:L2"/>
    <mergeCell ref="C3:L3"/>
    <mergeCell ref="I4:J4"/>
    <mergeCell ref="B22:L22"/>
    <mergeCell ref="C23:L23"/>
    <mergeCell ref="I24:J24"/>
    <mergeCell ref="B36:L36"/>
    <mergeCell ref="C37:L37"/>
    <mergeCell ref="I38:J38"/>
    <mergeCell ref="B48:L48"/>
    <mergeCell ref="C49:L49"/>
    <mergeCell ref="I50:J50"/>
    <mergeCell ref="A19:A21"/>
    <mergeCell ref="A22:A24"/>
    <mergeCell ref="A48:A50"/>
    <mergeCell ref="B4:B5"/>
    <mergeCell ref="B24:B25"/>
    <mergeCell ref="B38:B39"/>
    <mergeCell ref="B50:B51"/>
    <mergeCell ref="C4:C5"/>
    <mergeCell ref="C24:C25"/>
    <mergeCell ref="C38:C39"/>
    <mergeCell ref="C50:C51"/>
    <mergeCell ref="D4:D5"/>
    <mergeCell ref="D24:D25"/>
    <mergeCell ref="D38:D39"/>
    <mergeCell ref="D50:D51"/>
    <mergeCell ref="E4:E5"/>
    <mergeCell ref="E24:E25"/>
    <mergeCell ref="E38:E39"/>
    <mergeCell ref="E50:E51"/>
    <mergeCell ref="F4:F5"/>
    <mergeCell ref="F24:F25"/>
    <mergeCell ref="F38:F39"/>
    <mergeCell ref="F50:F51"/>
    <mergeCell ref="G4:G5"/>
    <mergeCell ref="G24:G25"/>
    <mergeCell ref="G38:G39"/>
    <mergeCell ref="G50:G51"/>
    <mergeCell ref="H4:H5"/>
    <mergeCell ref="H24:H25"/>
    <mergeCell ref="H38:H39"/>
    <mergeCell ref="H50:H51"/>
    <mergeCell ref="K4:K5"/>
    <mergeCell ref="K24:K25"/>
    <mergeCell ref="K38:K39"/>
    <mergeCell ref="K50:K51"/>
    <mergeCell ref="L4:L5"/>
    <mergeCell ref="L24:L25"/>
    <mergeCell ref="L38:L39"/>
    <mergeCell ref="L50:L51"/>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80" zoomScaleNormal="80" workbookViewId="0">
      <selection activeCell="C17" sqref="C17:C18"/>
    </sheetView>
  </sheetViews>
  <sheetFormatPr defaultColWidth="9" defaultRowHeight="15"/>
  <cols>
    <col min="1" max="1" width="4.26666666666667" style="53" customWidth="1"/>
    <col min="2" max="2" width="9.40833333333333" style="53" customWidth="1"/>
    <col min="3" max="3" width="41.725" style="53" customWidth="1"/>
    <col min="4" max="4" width="18.625" style="53" customWidth="1"/>
    <col min="5" max="5" width="9" style="53" customWidth="1"/>
    <col min="6" max="6" width="17" style="53" customWidth="1"/>
    <col min="7" max="7" width="35.9333333333333" style="53" customWidth="1"/>
    <col min="8" max="8" width="15.625" style="53" customWidth="1"/>
    <col min="9" max="10" width="13.625" style="53" customWidth="1"/>
    <col min="11" max="11" width="42.8083333333333" style="53" customWidth="1"/>
    <col min="12" max="12" width="18.625" style="53" customWidth="1"/>
    <col min="13" max="16384" width="9" style="53"/>
  </cols>
  <sheetData>
    <row r="1" ht="26" customHeight="1" spans="1:2">
      <c r="A1" s="56"/>
      <c r="B1" s="57" t="s">
        <v>433</v>
      </c>
    </row>
    <row r="2" s="53" customFormat="1" ht="39" customHeight="1" spans="1:12">
      <c r="A2" s="56"/>
      <c r="B2" s="33" t="s">
        <v>434</v>
      </c>
      <c r="C2" s="33"/>
      <c r="D2" s="33"/>
      <c r="E2" s="33"/>
      <c r="F2" s="33"/>
      <c r="G2" s="33"/>
      <c r="H2" s="33"/>
      <c r="I2" s="33"/>
      <c r="J2" s="33"/>
      <c r="K2" s="33"/>
      <c r="L2" s="33"/>
    </row>
    <row r="3" s="53" customFormat="1" ht="22" customHeight="1" spans="1:12">
      <c r="A3" s="56"/>
      <c r="B3" s="35" t="s">
        <v>285</v>
      </c>
      <c r="C3" s="35"/>
      <c r="D3" s="35"/>
      <c r="E3" s="35"/>
      <c r="F3" s="35"/>
      <c r="G3" s="35"/>
      <c r="H3" s="35"/>
      <c r="I3" s="35"/>
      <c r="J3" s="35"/>
      <c r="K3" s="35"/>
      <c r="L3" s="35"/>
    </row>
    <row r="4" s="53" customFormat="1" ht="30" customHeight="1" spans="2:12">
      <c r="B4" s="37" t="s">
        <v>3</v>
      </c>
      <c r="C4" s="37" t="s">
        <v>4</v>
      </c>
      <c r="D4" s="37" t="s">
        <v>5</v>
      </c>
      <c r="E4" s="37" t="s">
        <v>6</v>
      </c>
      <c r="F4" s="37" t="s">
        <v>7</v>
      </c>
      <c r="G4" s="37" t="s">
        <v>8</v>
      </c>
      <c r="H4" s="44" t="s">
        <v>9</v>
      </c>
      <c r="I4" s="37" t="s">
        <v>10</v>
      </c>
      <c r="J4" s="37"/>
      <c r="K4" s="37" t="s">
        <v>11</v>
      </c>
      <c r="L4" s="37" t="s">
        <v>12</v>
      </c>
    </row>
    <row r="5" s="53" customFormat="1" ht="30" customHeight="1" spans="2:12">
      <c r="B5" s="37"/>
      <c r="C5" s="37"/>
      <c r="D5" s="37"/>
      <c r="E5" s="37"/>
      <c r="F5" s="37"/>
      <c r="G5" s="37"/>
      <c r="H5" s="45"/>
      <c r="I5" s="37" t="s">
        <v>13</v>
      </c>
      <c r="J5" s="37" t="s">
        <v>14</v>
      </c>
      <c r="K5" s="37"/>
      <c r="L5" s="37"/>
    </row>
    <row r="6" s="54" customFormat="1" ht="50" customHeight="1" spans="2:12">
      <c r="B6" s="39" t="s">
        <v>69</v>
      </c>
      <c r="C6" s="39" t="s">
        <v>435</v>
      </c>
      <c r="D6" s="39" t="s">
        <v>15</v>
      </c>
      <c r="E6" s="39">
        <v>13</v>
      </c>
      <c r="F6" s="39"/>
      <c r="G6" s="39"/>
      <c r="H6" s="46">
        <f>SUM(H7:H23)</f>
        <v>265.7</v>
      </c>
      <c r="I6" s="39"/>
      <c r="J6" s="39"/>
      <c r="K6" s="40"/>
      <c r="L6" s="40"/>
    </row>
    <row r="7" s="53" customFormat="1" ht="90" customHeight="1" spans="2:12">
      <c r="B7" s="40">
        <v>1</v>
      </c>
      <c r="C7" s="40" t="s">
        <v>436</v>
      </c>
      <c r="D7" s="40" t="s">
        <v>185</v>
      </c>
      <c r="E7" s="40" t="s">
        <v>30</v>
      </c>
      <c r="F7" s="40" t="s">
        <v>437</v>
      </c>
      <c r="G7" s="40" t="s">
        <v>438</v>
      </c>
      <c r="H7" s="40">
        <v>30</v>
      </c>
      <c r="I7" s="40">
        <v>2022.8</v>
      </c>
      <c r="J7" s="40">
        <v>2022.12</v>
      </c>
      <c r="K7" s="47" t="s">
        <v>439</v>
      </c>
      <c r="L7" s="40" t="s">
        <v>185</v>
      </c>
    </row>
    <row r="8" s="53" customFormat="1" ht="89" customHeight="1" spans="2:12">
      <c r="B8" s="40">
        <v>2</v>
      </c>
      <c r="C8" s="40" t="s">
        <v>440</v>
      </c>
      <c r="D8" s="40" t="s">
        <v>185</v>
      </c>
      <c r="E8" s="40" t="s">
        <v>30</v>
      </c>
      <c r="F8" s="40" t="s">
        <v>441</v>
      </c>
      <c r="G8" s="47" t="s">
        <v>442</v>
      </c>
      <c r="H8" s="40">
        <v>29</v>
      </c>
      <c r="I8" s="40">
        <v>2022.8</v>
      </c>
      <c r="J8" s="40">
        <v>2022.12</v>
      </c>
      <c r="K8" s="47" t="s">
        <v>443</v>
      </c>
      <c r="L8" s="40" t="s">
        <v>185</v>
      </c>
    </row>
    <row r="9" s="53" customFormat="1" ht="71" customHeight="1" spans="2:12">
      <c r="B9" s="40">
        <v>3</v>
      </c>
      <c r="C9" s="40" t="s">
        <v>444</v>
      </c>
      <c r="D9" s="40" t="s">
        <v>185</v>
      </c>
      <c r="E9" s="40" t="s">
        <v>30</v>
      </c>
      <c r="F9" s="40" t="s">
        <v>154</v>
      </c>
      <c r="G9" s="40" t="s">
        <v>445</v>
      </c>
      <c r="H9" s="40">
        <v>6.7</v>
      </c>
      <c r="I9" s="40">
        <v>2022.8</v>
      </c>
      <c r="J9" s="40">
        <v>2022.12</v>
      </c>
      <c r="K9" s="47" t="s">
        <v>446</v>
      </c>
      <c r="L9" s="40" t="s">
        <v>185</v>
      </c>
    </row>
    <row r="10" s="55" customFormat="1" ht="115" customHeight="1" spans="2:12">
      <c r="B10" s="40">
        <v>4</v>
      </c>
      <c r="C10" s="40" t="s">
        <v>447</v>
      </c>
      <c r="D10" s="40" t="s">
        <v>185</v>
      </c>
      <c r="E10" s="40" t="s">
        <v>30</v>
      </c>
      <c r="F10" s="40" t="s">
        <v>216</v>
      </c>
      <c r="G10" s="40" t="s">
        <v>448</v>
      </c>
      <c r="H10" s="40">
        <v>9.8</v>
      </c>
      <c r="I10" s="40">
        <v>2022.8</v>
      </c>
      <c r="J10" s="40">
        <v>2022.12</v>
      </c>
      <c r="K10" s="47" t="s">
        <v>449</v>
      </c>
      <c r="L10" s="40" t="s">
        <v>185</v>
      </c>
    </row>
    <row r="11" s="55" customFormat="1" ht="94" customHeight="1" spans="2:12">
      <c r="B11" s="40">
        <v>5</v>
      </c>
      <c r="C11" s="40" t="s">
        <v>450</v>
      </c>
      <c r="D11" s="40" t="s">
        <v>185</v>
      </c>
      <c r="E11" s="40" t="s">
        <v>30</v>
      </c>
      <c r="F11" s="40" t="s">
        <v>451</v>
      </c>
      <c r="G11" s="40" t="s">
        <v>452</v>
      </c>
      <c r="H11" s="40">
        <v>11.4</v>
      </c>
      <c r="I11" s="40">
        <v>2022.8</v>
      </c>
      <c r="J11" s="40">
        <v>2022.12</v>
      </c>
      <c r="K11" s="47" t="s">
        <v>453</v>
      </c>
      <c r="L11" s="40" t="s">
        <v>185</v>
      </c>
    </row>
    <row r="12" s="55" customFormat="1" ht="75" customHeight="1" spans="2:12">
      <c r="B12" s="40">
        <v>6</v>
      </c>
      <c r="C12" s="40" t="s">
        <v>454</v>
      </c>
      <c r="D12" s="40" t="s">
        <v>185</v>
      </c>
      <c r="E12" s="40" t="s">
        <v>30</v>
      </c>
      <c r="F12" s="40" t="s">
        <v>455</v>
      </c>
      <c r="G12" s="40" t="s">
        <v>456</v>
      </c>
      <c r="H12" s="40">
        <v>3</v>
      </c>
      <c r="I12" s="40">
        <v>2022.8</v>
      </c>
      <c r="J12" s="40">
        <v>2022.12</v>
      </c>
      <c r="K12" s="47" t="s">
        <v>457</v>
      </c>
      <c r="L12" s="40" t="s">
        <v>185</v>
      </c>
    </row>
    <row r="13" s="55" customFormat="1" ht="87" customHeight="1" spans="1:12">
      <c r="A13" s="43" t="s">
        <v>458</v>
      </c>
      <c r="B13" s="40">
        <v>7</v>
      </c>
      <c r="C13" s="40" t="s">
        <v>459</v>
      </c>
      <c r="D13" s="40" t="s">
        <v>185</v>
      </c>
      <c r="E13" s="40" t="s">
        <v>30</v>
      </c>
      <c r="F13" s="40" t="s">
        <v>460</v>
      </c>
      <c r="G13" s="40" t="s">
        <v>461</v>
      </c>
      <c r="H13" s="40">
        <v>3.5</v>
      </c>
      <c r="I13" s="40">
        <v>2022.8</v>
      </c>
      <c r="J13" s="40">
        <v>2022.12</v>
      </c>
      <c r="K13" s="47" t="s">
        <v>462</v>
      </c>
      <c r="L13" s="40" t="s">
        <v>185</v>
      </c>
    </row>
    <row r="14" s="53" customFormat="1" ht="62" customHeight="1" spans="1:12">
      <c r="A14" s="58"/>
      <c r="B14" s="40">
        <v>8</v>
      </c>
      <c r="C14" s="40" t="s">
        <v>463</v>
      </c>
      <c r="D14" s="40" t="s">
        <v>185</v>
      </c>
      <c r="E14" s="40" t="s">
        <v>30</v>
      </c>
      <c r="F14" s="40" t="s">
        <v>464</v>
      </c>
      <c r="G14" s="40" t="s">
        <v>465</v>
      </c>
      <c r="H14" s="40">
        <v>2.4</v>
      </c>
      <c r="I14" s="40">
        <v>2022.8</v>
      </c>
      <c r="J14" s="40">
        <v>2022.12</v>
      </c>
      <c r="K14" s="47" t="s">
        <v>466</v>
      </c>
      <c r="L14" s="40" t="s">
        <v>185</v>
      </c>
    </row>
    <row r="15" s="53" customFormat="1" ht="39" customHeight="1" spans="1:12">
      <c r="A15" s="59" t="s">
        <v>467</v>
      </c>
      <c r="B15" s="33" t="s">
        <v>434</v>
      </c>
      <c r="C15" s="33"/>
      <c r="D15" s="33"/>
      <c r="E15" s="33"/>
      <c r="F15" s="33"/>
      <c r="G15" s="33"/>
      <c r="H15" s="33"/>
      <c r="I15" s="33"/>
      <c r="J15" s="33"/>
      <c r="K15" s="33"/>
      <c r="L15" s="33"/>
    </row>
    <row r="16" s="53" customFormat="1" ht="22" customHeight="1" spans="1:12">
      <c r="A16" s="59"/>
      <c r="B16" s="35" t="s">
        <v>285</v>
      </c>
      <c r="C16" s="35"/>
      <c r="D16" s="35"/>
      <c r="E16" s="35"/>
      <c r="F16" s="35"/>
      <c r="G16" s="35"/>
      <c r="H16" s="35"/>
      <c r="I16" s="35"/>
      <c r="J16" s="35"/>
      <c r="K16" s="35"/>
      <c r="L16" s="35"/>
    </row>
    <row r="17" s="53" customFormat="1" ht="30" customHeight="1" spans="1:12">
      <c r="A17" s="59"/>
      <c r="B17" s="37" t="s">
        <v>3</v>
      </c>
      <c r="C17" s="37" t="s">
        <v>4</v>
      </c>
      <c r="D17" s="37" t="s">
        <v>5</v>
      </c>
      <c r="E17" s="37" t="s">
        <v>6</v>
      </c>
      <c r="F17" s="37" t="s">
        <v>7</v>
      </c>
      <c r="G17" s="37" t="s">
        <v>8</v>
      </c>
      <c r="H17" s="44" t="s">
        <v>9</v>
      </c>
      <c r="I17" s="37" t="s">
        <v>10</v>
      </c>
      <c r="J17" s="37"/>
      <c r="K17" s="37" t="s">
        <v>11</v>
      </c>
      <c r="L17" s="37" t="s">
        <v>12</v>
      </c>
    </row>
    <row r="18" s="53" customFormat="1" ht="30" customHeight="1" spans="1:12">
      <c r="A18" s="59"/>
      <c r="B18" s="37"/>
      <c r="C18" s="37"/>
      <c r="D18" s="37"/>
      <c r="E18" s="37"/>
      <c r="F18" s="37"/>
      <c r="G18" s="37"/>
      <c r="H18" s="45"/>
      <c r="I18" s="37" t="s">
        <v>13</v>
      </c>
      <c r="J18" s="37" t="s">
        <v>14</v>
      </c>
      <c r="K18" s="37"/>
      <c r="L18" s="37"/>
    </row>
    <row r="19" s="53" customFormat="1" ht="80" customHeight="1" spans="2:12">
      <c r="B19" s="40">
        <v>9</v>
      </c>
      <c r="C19" s="40" t="s">
        <v>468</v>
      </c>
      <c r="D19" s="40" t="s">
        <v>185</v>
      </c>
      <c r="E19" s="40" t="s">
        <v>30</v>
      </c>
      <c r="F19" s="40" t="s">
        <v>166</v>
      </c>
      <c r="G19" s="40" t="s">
        <v>469</v>
      </c>
      <c r="H19" s="40">
        <v>15</v>
      </c>
      <c r="I19" s="40">
        <v>2022.8</v>
      </c>
      <c r="J19" s="40">
        <v>2022.12</v>
      </c>
      <c r="K19" s="47" t="s">
        <v>470</v>
      </c>
      <c r="L19" s="40" t="s">
        <v>185</v>
      </c>
    </row>
    <row r="20" s="53" customFormat="1" ht="76" customHeight="1" spans="2:12">
      <c r="B20" s="40">
        <v>10</v>
      </c>
      <c r="C20" s="40" t="s">
        <v>471</v>
      </c>
      <c r="D20" s="40" t="s">
        <v>185</v>
      </c>
      <c r="E20" s="40" t="s">
        <v>30</v>
      </c>
      <c r="F20" s="40" t="s">
        <v>472</v>
      </c>
      <c r="G20" s="40" t="s">
        <v>473</v>
      </c>
      <c r="H20" s="40">
        <v>7</v>
      </c>
      <c r="I20" s="40">
        <v>2022.8</v>
      </c>
      <c r="J20" s="40">
        <v>2022.12</v>
      </c>
      <c r="K20" s="47" t="s">
        <v>470</v>
      </c>
      <c r="L20" s="40" t="s">
        <v>185</v>
      </c>
    </row>
    <row r="21" s="53" customFormat="1" ht="61" customHeight="1" spans="2:12">
      <c r="B21" s="40">
        <v>11</v>
      </c>
      <c r="C21" s="40" t="s">
        <v>474</v>
      </c>
      <c r="D21" s="40" t="s">
        <v>185</v>
      </c>
      <c r="E21" s="40" t="s">
        <v>30</v>
      </c>
      <c r="F21" s="40" t="s">
        <v>475</v>
      </c>
      <c r="G21" s="40" t="s">
        <v>476</v>
      </c>
      <c r="H21" s="40">
        <v>3.3</v>
      </c>
      <c r="I21" s="40">
        <v>2022.8</v>
      </c>
      <c r="J21" s="40">
        <v>2022.12</v>
      </c>
      <c r="K21" s="47" t="s">
        <v>477</v>
      </c>
      <c r="L21" s="40" t="s">
        <v>185</v>
      </c>
    </row>
    <row r="22" s="53" customFormat="1" ht="114" customHeight="1" spans="2:12">
      <c r="B22" s="40">
        <v>12</v>
      </c>
      <c r="C22" s="40" t="s">
        <v>478</v>
      </c>
      <c r="D22" s="40" t="s">
        <v>185</v>
      </c>
      <c r="E22" s="40" t="s">
        <v>30</v>
      </c>
      <c r="F22" s="40" t="s">
        <v>479</v>
      </c>
      <c r="G22" s="47" t="s">
        <v>480</v>
      </c>
      <c r="H22" s="40">
        <v>4.6</v>
      </c>
      <c r="I22" s="40">
        <v>2021.11</v>
      </c>
      <c r="J22" s="40">
        <v>2023.7</v>
      </c>
      <c r="K22" s="47" t="s">
        <v>481</v>
      </c>
      <c r="L22" s="40" t="s">
        <v>185</v>
      </c>
    </row>
    <row r="23" s="53" customFormat="1" ht="87" customHeight="1" spans="2:12">
      <c r="B23" s="40">
        <v>13</v>
      </c>
      <c r="C23" s="40" t="s">
        <v>482</v>
      </c>
      <c r="D23" s="40" t="s">
        <v>185</v>
      </c>
      <c r="E23" s="40" t="s">
        <v>30</v>
      </c>
      <c r="F23" s="40" t="s">
        <v>483</v>
      </c>
      <c r="G23" s="40" t="s">
        <v>484</v>
      </c>
      <c r="H23" s="40">
        <v>140</v>
      </c>
      <c r="I23" s="40">
        <v>2021.11</v>
      </c>
      <c r="J23" s="40">
        <v>2023.8</v>
      </c>
      <c r="K23" s="47" t="s">
        <v>485</v>
      </c>
      <c r="L23" s="40" t="s">
        <v>185</v>
      </c>
    </row>
    <row r="24" s="53" customFormat="1" ht="80" customHeight="1"/>
    <row r="25" s="53" customFormat="1" ht="80" customHeight="1"/>
    <row r="26" s="53" customFormat="1" ht="80" customHeight="1" spans="1:1">
      <c r="A26" s="58"/>
    </row>
    <row r="27" s="53" customFormat="1" ht="80" customHeight="1" spans="1:1">
      <c r="A27" s="58"/>
    </row>
    <row r="28" s="53" customFormat="1" ht="80" customHeight="1"/>
    <row r="29" s="53" customFormat="1" ht="80" customHeight="1"/>
    <row r="30" s="53" customFormat="1" ht="80" customHeight="1"/>
    <row r="31" s="53" customFormat="1" ht="80" customHeight="1"/>
  </sheetData>
  <mergeCells count="26">
    <mergeCell ref="B2:L2"/>
    <mergeCell ref="B3:L3"/>
    <mergeCell ref="I4:J4"/>
    <mergeCell ref="B15:L15"/>
    <mergeCell ref="B16:L16"/>
    <mergeCell ref="I17:J17"/>
    <mergeCell ref="A13:A14"/>
    <mergeCell ref="A15:A18"/>
    <mergeCell ref="B4:B5"/>
    <mergeCell ref="B17:B18"/>
    <mergeCell ref="C4:C5"/>
    <mergeCell ref="C17:C18"/>
    <mergeCell ref="D4:D5"/>
    <mergeCell ref="D17:D18"/>
    <mergeCell ref="E4:E5"/>
    <mergeCell ref="E17:E18"/>
    <mergeCell ref="F4:F5"/>
    <mergeCell ref="F17:F18"/>
    <mergeCell ref="G4:G5"/>
    <mergeCell ref="G17:G18"/>
    <mergeCell ref="H4:H5"/>
    <mergeCell ref="H17:H18"/>
    <mergeCell ref="K4:K5"/>
    <mergeCell ref="K17:K18"/>
    <mergeCell ref="L4:L5"/>
    <mergeCell ref="L17:L1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tabSelected="1" zoomScale="80" zoomScaleNormal="80" workbookViewId="0">
      <selection activeCell="A96" sqref="A96:A101"/>
    </sheetView>
  </sheetViews>
  <sheetFormatPr defaultColWidth="9" defaultRowHeight="15"/>
  <cols>
    <col min="1" max="1" width="4.525" customWidth="1"/>
    <col min="2" max="2" width="9.375" customWidth="1"/>
    <col min="3" max="3" width="34.375" style="29" customWidth="1"/>
    <col min="4" max="4" width="18.625" style="29" customWidth="1"/>
    <col min="5" max="5" width="9" style="29" customWidth="1"/>
    <col min="6" max="6" width="12.9583333333333" style="29" customWidth="1"/>
    <col min="7" max="7" width="43.7416666666667" style="29" customWidth="1"/>
    <col min="8" max="8" width="18.625" style="29" customWidth="1"/>
    <col min="9" max="10" width="12.625" customWidth="1"/>
    <col min="11" max="11" width="40.9333333333333" customWidth="1"/>
    <col min="12" max="12" width="18.625" customWidth="1"/>
    <col min="13" max="13" width="16.25" customWidth="1"/>
  </cols>
  <sheetData>
    <row r="1" ht="31" customHeight="1" spans="2:2">
      <c r="B1" s="31" t="s">
        <v>486</v>
      </c>
    </row>
    <row r="2" ht="36" customHeight="1" spans="2:12">
      <c r="B2" s="32" t="s">
        <v>487</v>
      </c>
      <c r="C2" s="33"/>
      <c r="D2" s="33"/>
      <c r="E2" s="33"/>
      <c r="F2" s="33"/>
      <c r="G2" s="33"/>
      <c r="H2" s="33"/>
      <c r="I2" s="32"/>
      <c r="J2" s="32"/>
      <c r="K2" s="32"/>
      <c r="L2" s="32"/>
    </row>
    <row r="3" ht="28" customHeight="1" spans="2:12">
      <c r="B3" s="34" t="s">
        <v>285</v>
      </c>
      <c r="C3" s="35"/>
      <c r="D3" s="35"/>
      <c r="E3" s="35"/>
      <c r="F3" s="35"/>
      <c r="G3" s="35"/>
      <c r="H3" s="35"/>
      <c r="I3" s="34"/>
      <c r="J3" s="34"/>
      <c r="K3" s="34"/>
      <c r="L3" s="34"/>
    </row>
    <row r="4" ht="29" customHeight="1" spans="2:12">
      <c r="B4" s="36" t="s">
        <v>3</v>
      </c>
      <c r="C4" s="37" t="s">
        <v>4</v>
      </c>
      <c r="D4" s="37" t="s">
        <v>5</v>
      </c>
      <c r="E4" s="37" t="s">
        <v>6</v>
      </c>
      <c r="F4" s="37" t="s">
        <v>7</v>
      </c>
      <c r="G4" s="37" t="s">
        <v>8</v>
      </c>
      <c r="H4" s="44" t="s">
        <v>9</v>
      </c>
      <c r="I4" s="36" t="s">
        <v>10</v>
      </c>
      <c r="J4" s="36"/>
      <c r="K4" s="36" t="s">
        <v>11</v>
      </c>
      <c r="L4" s="36" t="s">
        <v>12</v>
      </c>
    </row>
    <row r="5" ht="29" customHeight="1" spans="2:12">
      <c r="B5" s="36"/>
      <c r="C5" s="37"/>
      <c r="D5" s="37"/>
      <c r="E5" s="37"/>
      <c r="F5" s="37"/>
      <c r="G5" s="37"/>
      <c r="H5" s="45"/>
      <c r="I5" s="36" t="s">
        <v>13</v>
      </c>
      <c r="J5" s="36" t="s">
        <v>14</v>
      </c>
      <c r="K5" s="36"/>
      <c r="L5" s="36"/>
    </row>
    <row r="6" s="24" customFormat="1" ht="55" customHeight="1" spans="2:12">
      <c r="B6" s="38" t="s">
        <v>104</v>
      </c>
      <c r="C6" s="39" t="s">
        <v>488</v>
      </c>
      <c r="D6" s="39" t="s">
        <v>15</v>
      </c>
      <c r="E6" s="39">
        <v>40</v>
      </c>
      <c r="F6" s="39"/>
      <c r="G6" s="39"/>
      <c r="H6" s="46">
        <f>SUM(H7:H70)</f>
        <v>1948.155088</v>
      </c>
      <c r="I6" s="38"/>
      <c r="J6" s="38"/>
      <c r="K6" s="50"/>
      <c r="L6" s="50"/>
    </row>
    <row r="7" s="25" customFormat="1" ht="116" customHeight="1" spans="2:12">
      <c r="B7" s="40">
        <v>1</v>
      </c>
      <c r="C7" s="40" t="s">
        <v>489</v>
      </c>
      <c r="D7" s="40" t="s">
        <v>72</v>
      </c>
      <c r="E7" s="40" t="s">
        <v>30</v>
      </c>
      <c r="F7" s="40" t="s">
        <v>490</v>
      </c>
      <c r="G7" s="47" t="s">
        <v>491</v>
      </c>
      <c r="H7" s="40">
        <v>1.817204</v>
      </c>
      <c r="I7" s="40">
        <v>2022.1</v>
      </c>
      <c r="J7" s="51">
        <v>2022.1</v>
      </c>
      <c r="K7" s="47" t="s">
        <v>492</v>
      </c>
      <c r="L7" s="40" t="s">
        <v>72</v>
      </c>
    </row>
    <row r="8" s="25" customFormat="1" ht="126" customHeight="1" spans="2:12">
      <c r="B8" s="40">
        <v>2</v>
      </c>
      <c r="C8" s="40" t="s">
        <v>493</v>
      </c>
      <c r="D8" s="40" t="s">
        <v>72</v>
      </c>
      <c r="E8" s="40" t="s">
        <v>30</v>
      </c>
      <c r="F8" s="40" t="s">
        <v>494</v>
      </c>
      <c r="G8" s="47" t="s">
        <v>495</v>
      </c>
      <c r="H8" s="40">
        <v>1.85604</v>
      </c>
      <c r="I8" s="40">
        <v>2022.1</v>
      </c>
      <c r="J8" s="51">
        <v>2022.1</v>
      </c>
      <c r="K8" s="47" t="s">
        <v>496</v>
      </c>
      <c r="L8" s="40" t="s">
        <v>72</v>
      </c>
    </row>
    <row r="9" s="25" customFormat="1" ht="136" customHeight="1" spans="2:12">
      <c r="B9" s="40">
        <v>3</v>
      </c>
      <c r="C9" s="40" t="s">
        <v>497</v>
      </c>
      <c r="D9" s="40" t="s">
        <v>72</v>
      </c>
      <c r="E9" s="40" t="s">
        <v>30</v>
      </c>
      <c r="F9" s="40" t="s">
        <v>498</v>
      </c>
      <c r="G9" s="47" t="s">
        <v>499</v>
      </c>
      <c r="H9" s="40">
        <v>2.209336</v>
      </c>
      <c r="I9" s="40">
        <v>2022.3</v>
      </c>
      <c r="J9" s="40">
        <v>2022.12</v>
      </c>
      <c r="K9" s="47" t="s">
        <v>500</v>
      </c>
      <c r="L9" s="40" t="s">
        <v>72</v>
      </c>
    </row>
    <row r="10" s="25" customFormat="1" ht="134" customHeight="1" spans="2:12">
      <c r="B10" s="40">
        <v>4</v>
      </c>
      <c r="C10" s="40" t="s">
        <v>501</v>
      </c>
      <c r="D10" s="40" t="s">
        <v>72</v>
      </c>
      <c r="E10" s="40" t="s">
        <v>30</v>
      </c>
      <c r="F10" s="40" t="s">
        <v>502</v>
      </c>
      <c r="G10" s="47" t="s">
        <v>503</v>
      </c>
      <c r="H10" s="40">
        <v>1.356774</v>
      </c>
      <c r="I10" s="40">
        <v>2022.3</v>
      </c>
      <c r="J10" s="40">
        <v>2022.6</v>
      </c>
      <c r="K10" s="47" t="s">
        <v>504</v>
      </c>
      <c r="L10" s="40" t="s">
        <v>72</v>
      </c>
    </row>
    <row r="11" s="25" customFormat="1" ht="92" customHeight="1" spans="2:12">
      <c r="B11" s="40">
        <v>5</v>
      </c>
      <c r="C11" s="40" t="s">
        <v>505</v>
      </c>
      <c r="D11" s="40" t="s">
        <v>72</v>
      </c>
      <c r="E11" s="40" t="s">
        <v>30</v>
      </c>
      <c r="F11" s="40" t="s">
        <v>506</v>
      </c>
      <c r="G11" s="47" t="s">
        <v>507</v>
      </c>
      <c r="H11" s="40">
        <v>1.697464</v>
      </c>
      <c r="I11" s="40">
        <v>2022.4</v>
      </c>
      <c r="J11" s="40">
        <v>2022.8</v>
      </c>
      <c r="K11" s="47" t="s">
        <v>508</v>
      </c>
      <c r="L11" s="40" t="s">
        <v>72</v>
      </c>
    </row>
    <row r="12" s="25" customFormat="1" ht="76" customHeight="1" spans="1:12">
      <c r="A12" s="41" t="s">
        <v>509</v>
      </c>
      <c r="B12" s="40">
        <v>6</v>
      </c>
      <c r="C12" s="40" t="s">
        <v>510</v>
      </c>
      <c r="D12" s="40" t="s">
        <v>72</v>
      </c>
      <c r="E12" s="40" t="s">
        <v>30</v>
      </c>
      <c r="F12" s="40" t="s">
        <v>173</v>
      </c>
      <c r="G12" s="40" t="s">
        <v>511</v>
      </c>
      <c r="H12" s="40">
        <v>2.509266</v>
      </c>
      <c r="I12" s="40">
        <v>2022.1</v>
      </c>
      <c r="J12" s="40">
        <v>2022.12</v>
      </c>
      <c r="K12" s="47" t="s">
        <v>512</v>
      </c>
      <c r="L12" s="40" t="s">
        <v>72</v>
      </c>
    </row>
    <row r="13" customFormat="1" ht="36" customHeight="1" spans="1:12">
      <c r="A13" s="42" t="s">
        <v>513</v>
      </c>
      <c r="B13" s="32" t="s">
        <v>487</v>
      </c>
      <c r="C13" s="33"/>
      <c r="D13" s="33"/>
      <c r="E13" s="33"/>
      <c r="F13" s="33"/>
      <c r="G13" s="33"/>
      <c r="H13" s="33"/>
      <c r="I13" s="32"/>
      <c r="J13" s="32"/>
      <c r="K13" s="32"/>
      <c r="L13" s="32"/>
    </row>
    <row r="14" customFormat="1" ht="28" customHeight="1" spans="1:12">
      <c r="A14" s="42"/>
      <c r="B14" s="34" t="s">
        <v>285</v>
      </c>
      <c r="C14" s="35"/>
      <c r="D14" s="35"/>
      <c r="E14" s="35"/>
      <c r="F14" s="35"/>
      <c r="G14" s="35"/>
      <c r="H14" s="35"/>
      <c r="I14" s="34"/>
      <c r="J14" s="34"/>
      <c r="K14" s="34"/>
      <c r="L14" s="34"/>
    </row>
    <row r="15" customFormat="1" ht="29" customHeight="1" spans="1:12">
      <c r="A15" s="42"/>
      <c r="B15" s="36" t="s">
        <v>3</v>
      </c>
      <c r="C15" s="37" t="s">
        <v>4</v>
      </c>
      <c r="D15" s="37" t="s">
        <v>5</v>
      </c>
      <c r="E15" s="37" t="s">
        <v>6</v>
      </c>
      <c r="F15" s="37" t="s">
        <v>7</v>
      </c>
      <c r="G15" s="37" t="s">
        <v>8</v>
      </c>
      <c r="H15" s="44" t="s">
        <v>9</v>
      </c>
      <c r="I15" s="36" t="s">
        <v>10</v>
      </c>
      <c r="J15" s="36"/>
      <c r="K15" s="36" t="s">
        <v>11</v>
      </c>
      <c r="L15" s="36" t="s">
        <v>12</v>
      </c>
    </row>
    <row r="16" customFormat="1" ht="29" customHeight="1" spans="2:12">
      <c r="B16" s="36"/>
      <c r="C16" s="37"/>
      <c r="D16" s="37"/>
      <c r="E16" s="37"/>
      <c r="F16" s="37"/>
      <c r="G16" s="37"/>
      <c r="H16" s="45"/>
      <c r="I16" s="36" t="s">
        <v>13</v>
      </c>
      <c r="J16" s="36" t="s">
        <v>14</v>
      </c>
      <c r="K16" s="36"/>
      <c r="L16" s="36"/>
    </row>
    <row r="17" s="25" customFormat="1" ht="224" customHeight="1" spans="2:12">
      <c r="B17" s="40">
        <v>7</v>
      </c>
      <c r="C17" s="40" t="s">
        <v>514</v>
      </c>
      <c r="D17" s="40" t="s">
        <v>72</v>
      </c>
      <c r="E17" s="40" t="s">
        <v>30</v>
      </c>
      <c r="F17" s="40" t="s">
        <v>515</v>
      </c>
      <c r="G17" s="47" t="s">
        <v>516</v>
      </c>
      <c r="H17" s="40">
        <v>60.631712</v>
      </c>
      <c r="I17" s="40">
        <v>2022.8</v>
      </c>
      <c r="J17" s="40">
        <v>2022.12</v>
      </c>
      <c r="K17" s="47" t="s">
        <v>517</v>
      </c>
      <c r="L17" s="40" t="s">
        <v>72</v>
      </c>
    </row>
    <row r="18" s="26" customFormat="1" ht="105" customHeight="1" spans="2:12">
      <c r="B18" s="40">
        <v>8</v>
      </c>
      <c r="C18" s="40" t="s">
        <v>518</v>
      </c>
      <c r="D18" s="40" t="s">
        <v>72</v>
      </c>
      <c r="E18" s="40" t="s">
        <v>30</v>
      </c>
      <c r="F18" s="40" t="s">
        <v>472</v>
      </c>
      <c r="G18" s="47" t="s">
        <v>519</v>
      </c>
      <c r="H18" s="40">
        <v>21.953675</v>
      </c>
      <c r="I18" s="40">
        <v>2022.5</v>
      </c>
      <c r="J18" s="40">
        <v>2022.12</v>
      </c>
      <c r="K18" s="47" t="s">
        <v>520</v>
      </c>
      <c r="L18" s="40" t="s">
        <v>72</v>
      </c>
    </row>
    <row r="19" s="26" customFormat="1" ht="189" customHeight="1" spans="2:12">
      <c r="B19" s="40">
        <v>9</v>
      </c>
      <c r="C19" s="40" t="s">
        <v>521</v>
      </c>
      <c r="D19" s="40" t="s">
        <v>72</v>
      </c>
      <c r="E19" s="40" t="s">
        <v>30</v>
      </c>
      <c r="F19" s="40" t="s">
        <v>522</v>
      </c>
      <c r="G19" s="47" t="s">
        <v>523</v>
      </c>
      <c r="H19" s="40">
        <v>5.435766</v>
      </c>
      <c r="I19" s="40">
        <v>2022.3</v>
      </c>
      <c r="J19" s="40">
        <v>2023.3</v>
      </c>
      <c r="K19" s="47" t="s">
        <v>524</v>
      </c>
      <c r="L19" s="40" t="s">
        <v>72</v>
      </c>
    </row>
    <row r="20" s="26" customFormat="1" ht="140" customHeight="1" spans="2:12">
      <c r="B20" s="40">
        <v>10</v>
      </c>
      <c r="C20" s="40" t="s">
        <v>525</v>
      </c>
      <c r="D20" s="40" t="s">
        <v>72</v>
      </c>
      <c r="E20" s="40" t="s">
        <v>30</v>
      </c>
      <c r="F20" s="40" t="s">
        <v>526</v>
      </c>
      <c r="G20" s="47" t="s">
        <v>527</v>
      </c>
      <c r="H20" s="40">
        <v>4.74</v>
      </c>
      <c r="I20" s="40">
        <v>2022.7</v>
      </c>
      <c r="J20" s="40">
        <v>2022.12</v>
      </c>
      <c r="K20" s="47" t="s">
        <v>528</v>
      </c>
      <c r="L20" s="40" t="s">
        <v>72</v>
      </c>
    </row>
    <row r="21" s="26" customFormat="1" ht="115" customHeight="1" spans="2:12">
      <c r="B21" s="40">
        <v>11</v>
      </c>
      <c r="C21" s="40" t="s">
        <v>529</v>
      </c>
      <c r="D21" s="40" t="s">
        <v>72</v>
      </c>
      <c r="E21" s="40" t="s">
        <v>30</v>
      </c>
      <c r="F21" s="40" t="s">
        <v>131</v>
      </c>
      <c r="G21" s="47" t="s">
        <v>530</v>
      </c>
      <c r="H21" s="40">
        <v>9.669756</v>
      </c>
      <c r="I21" s="40">
        <v>2022</v>
      </c>
      <c r="J21" s="40">
        <v>2022</v>
      </c>
      <c r="K21" s="47" t="s">
        <v>531</v>
      </c>
      <c r="L21" s="40" t="s">
        <v>72</v>
      </c>
    </row>
    <row r="22" customFormat="1" ht="36" customHeight="1" spans="2:12">
      <c r="B22" s="32" t="s">
        <v>487</v>
      </c>
      <c r="C22" s="33"/>
      <c r="D22" s="33"/>
      <c r="E22" s="33"/>
      <c r="F22" s="33"/>
      <c r="G22" s="33"/>
      <c r="H22" s="33"/>
      <c r="I22" s="32"/>
      <c r="J22" s="32"/>
      <c r="K22" s="32"/>
      <c r="L22" s="32"/>
    </row>
    <row r="23" customFormat="1" ht="28" customHeight="1" spans="2:12">
      <c r="B23" s="34" t="s">
        <v>285</v>
      </c>
      <c r="C23" s="35"/>
      <c r="D23" s="35"/>
      <c r="E23" s="35"/>
      <c r="F23" s="35"/>
      <c r="G23" s="35"/>
      <c r="H23" s="35"/>
      <c r="I23" s="34"/>
      <c r="J23" s="34"/>
      <c r="K23" s="34"/>
      <c r="L23" s="34"/>
    </row>
    <row r="24" customFormat="1" ht="29" customHeight="1" spans="2:12">
      <c r="B24" s="36" t="s">
        <v>3</v>
      </c>
      <c r="C24" s="37" t="s">
        <v>4</v>
      </c>
      <c r="D24" s="37" t="s">
        <v>5</v>
      </c>
      <c r="E24" s="37" t="s">
        <v>6</v>
      </c>
      <c r="F24" s="37" t="s">
        <v>7</v>
      </c>
      <c r="G24" s="37" t="s">
        <v>8</v>
      </c>
      <c r="H24" s="44" t="s">
        <v>9</v>
      </c>
      <c r="I24" s="36" t="s">
        <v>10</v>
      </c>
      <c r="J24" s="36"/>
      <c r="K24" s="36" t="s">
        <v>11</v>
      </c>
      <c r="L24" s="36" t="s">
        <v>12</v>
      </c>
    </row>
    <row r="25" customFormat="1" ht="29" customHeight="1" spans="2:12">
      <c r="B25" s="36"/>
      <c r="C25" s="37"/>
      <c r="D25" s="37"/>
      <c r="E25" s="37"/>
      <c r="F25" s="37"/>
      <c r="G25" s="37"/>
      <c r="H25" s="45"/>
      <c r="I25" s="36" t="s">
        <v>13</v>
      </c>
      <c r="J25" s="36" t="s">
        <v>14</v>
      </c>
      <c r="K25" s="36"/>
      <c r="L25" s="36"/>
    </row>
    <row r="26" s="26" customFormat="1" ht="120" customHeight="1" spans="2:12">
      <c r="B26" s="40">
        <v>12</v>
      </c>
      <c r="C26" s="40" t="s">
        <v>532</v>
      </c>
      <c r="D26" s="40" t="s">
        <v>72</v>
      </c>
      <c r="E26" s="40" t="s">
        <v>30</v>
      </c>
      <c r="F26" s="40" t="s">
        <v>526</v>
      </c>
      <c r="G26" s="40" t="s">
        <v>533</v>
      </c>
      <c r="H26" s="40">
        <v>13.89</v>
      </c>
      <c r="I26" s="40">
        <v>2022</v>
      </c>
      <c r="J26" s="40">
        <v>2022</v>
      </c>
      <c r="K26" s="47" t="s">
        <v>534</v>
      </c>
      <c r="L26" s="40" t="s">
        <v>72</v>
      </c>
    </row>
    <row r="27" s="26" customFormat="1" ht="53" customHeight="1" spans="2:12">
      <c r="B27" s="40">
        <v>13</v>
      </c>
      <c r="C27" s="40" t="s">
        <v>535</v>
      </c>
      <c r="D27" s="40" t="s">
        <v>72</v>
      </c>
      <c r="E27" s="40" t="s">
        <v>30</v>
      </c>
      <c r="F27" s="40" t="s">
        <v>536</v>
      </c>
      <c r="G27" s="47" t="s">
        <v>537</v>
      </c>
      <c r="H27" s="40">
        <v>2.0566</v>
      </c>
      <c r="I27" s="40">
        <v>2022.1</v>
      </c>
      <c r="J27" s="40">
        <v>2023.4</v>
      </c>
      <c r="K27" s="47" t="s">
        <v>538</v>
      </c>
      <c r="L27" s="40" t="s">
        <v>72</v>
      </c>
    </row>
    <row r="28" s="26" customFormat="1" ht="131" customHeight="1" spans="2:12">
      <c r="B28" s="40">
        <v>14</v>
      </c>
      <c r="C28" s="40" t="s">
        <v>539</v>
      </c>
      <c r="D28" s="40" t="s">
        <v>72</v>
      </c>
      <c r="E28" s="40" t="s">
        <v>30</v>
      </c>
      <c r="F28" s="40" t="s">
        <v>540</v>
      </c>
      <c r="G28" s="47" t="s">
        <v>541</v>
      </c>
      <c r="H28" s="40">
        <v>2.336037</v>
      </c>
      <c r="I28" s="40">
        <v>2022.1</v>
      </c>
      <c r="J28" s="40">
        <v>2023.4</v>
      </c>
      <c r="K28" s="47" t="s">
        <v>542</v>
      </c>
      <c r="L28" s="40" t="s">
        <v>72</v>
      </c>
    </row>
    <row r="29" s="26" customFormat="1" ht="99" customHeight="1" spans="2:12">
      <c r="B29" s="40">
        <v>15</v>
      </c>
      <c r="C29" s="40" t="s">
        <v>543</v>
      </c>
      <c r="D29" s="40" t="s">
        <v>72</v>
      </c>
      <c r="E29" s="40" t="s">
        <v>30</v>
      </c>
      <c r="F29" s="40" t="s">
        <v>73</v>
      </c>
      <c r="G29" s="40" t="s">
        <v>544</v>
      </c>
      <c r="H29" s="40">
        <v>4.513608</v>
      </c>
      <c r="I29" s="40">
        <v>2022.1</v>
      </c>
      <c r="J29" s="40">
        <v>2023.4</v>
      </c>
      <c r="K29" s="47" t="s">
        <v>545</v>
      </c>
      <c r="L29" s="40" t="s">
        <v>72</v>
      </c>
    </row>
    <row r="30" s="26" customFormat="1" ht="96" customHeight="1" spans="2:12">
      <c r="B30" s="40">
        <v>16</v>
      </c>
      <c r="C30" s="40" t="s">
        <v>546</v>
      </c>
      <c r="D30" s="40" t="s">
        <v>72</v>
      </c>
      <c r="E30" s="40" t="s">
        <v>30</v>
      </c>
      <c r="F30" s="40" t="s">
        <v>547</v>
      </c>
      <c r="G30" s="47" t="s">
        <v>548</v>
      </c>
      <c r="H30" s="40">
        <v>40.616538</v>
      </c>
      <c r="I30" s="40">
        <v>2023.8</v>
      </c>
      <c r="J30" s="40">
        <v>2023.12</v>
      </c>
      <c r="K30" s="47" t="s">
        <v>549</v>
      </c>
      <c r="L30" s="40" t="s">
        <v>72</v>
      </c>
    </row>
    <row r="31" s="26" customFormat="1" ht="79" customHeight="1" spans="2:12">
      <c r="B31" s="40">
        <v>17</v>
      </c>
      <c r="C31" s="40" t="s">
        <v>550</v>
      </c>
      <c r="D31" s="40" t="s">
        <v>72</v>
      </c>
      <c r="E31" s="40" t="s">
        <v>30</v>
      </c>
      <c r="F31" s="40" t="s">
        <v>123</v>
      </c>
      <c r="G31" s="40" t="s">
        <v>551</v>
      </c>
      <c r="H31" s="40">
        <v>41.1756</v>
      </c>
      <c r="I31" s="40">
        <v>2023</v>
      </c>
      <c r="J31" s="40">
        <v>2024</v>
      </c>
      <c r="K31" s="47" t="s">
        <v>552</v>
      </c>
      <c r="L31" s="40" t="s">
        <v>72</v>
      </c>
    </row>
    <row r="32" s="26" customFormat="1" ht="182" customHeight="1" spans="1:12">
      <c r="A32" s="41" t="s">
        <v>553</v>
      </c>
      <c r="B32" s="40">
        <v>18</v>
      </c>
      <c r="C32" s="40" t="s">
        <v>554</v>
      </c>
      <c r="D32" s="40" t="s">
        <v>72</v>
      </c>
      <c r="E32" s="40" t="s">
        <v>30</v>
      </c>
      <c r="F32" s="40" t="s">
        <v>555</v>
      </c>
      <c r="G32" s="47" t="s">
        <v>556</v>
      </c>
      <c r="H32" s="40">
        <v>39.118338</v>
      </c>
      <c r="I32" s="40" t="s">
        <v>557</v>
      </c>
      <c r="J32" s="40" t="s">
        <v>281</v>
      </c>
      <c r="K32" s="47" t="s">
        <v>558</v>
      </c>
      <c r="L32" s="40" t="s">
        <v>72</v>
      </c>
    </row>
    <row r="33" customFormat="1" ht="36" customHeight="1" spans="1:12">
      <c r="A33" s="42" t="s">
        <v>559</v>
      </c>
      <c r="B33" s="32" t="s">
        <v>487</v>
      </c>
      <c r="C33" s="33"/>
      <c r="D33" s="33"/>
      <c r="E33" s="33"/>
      <c r="F33" s="33"/>
      <c r="G33" s="33"/>
      <c r="H33" s="33"/>
      <c r="I33" s="32"/>
      <c r="J33" s="32"/>
      <c r="K33" s="32"/>
      <c r="L33" s="32"/>
    </row>
    <row r="34" customFormat="1" ht="28" customHeight="1" spans="1:12">
      <c r="A34" s="42"/>
      <c r="B34" s="34" t="s">
        <v>285</v>
      </c>
      <c r="C34" s="35"/>
      <c r="D34" s="35"/>
      <c r="E34" s="35"/>
      <c r="F34" s="35"/>
      <c r="G34" s="35"/>
      <c r="H34" s="35"/>
      <c r="I34" s="34"/>
      <c r="J34" s="34"/>
      <c r="K34" s="34"/>
      <c r="L34" s="34"/>
    </row>
    <row r="35" customFormat="1" ht="29" customHeight="1" spans="1:12">
      <c r="A35" s="42"/>
      <c r="B35" s="36" t="s">
        <v>3</v>
      </c>
      <c r="C35" s="37" t="s">
        <v>4</v>
      </c>
      <c r="D35" s="37" t="s">
        <v>5</v>
      </c>
      <c r="E35" s="37" t="s">
        <v>6</v>
      </c>
      <c r="F35" s="37" t="s">
        <v>7</v>
      </c>
      <c r="G35" s="37" t="s">
        <v>8</v>
      </c>
      <c r="H35" s="44" t="s">
        <v>9</v>
      </c>
      <c r="I35" s="36" t="s">
        <v>10</v>
      </c>
      <c r="J35" s="36"/>
      <c r="K35" s="36" t="s">
        <v>11</v>
      </c>
      <c r="L35" s="36" t="s">
        <v>12</v>
      </c>
    </row>
    <row r="36" customFormat="1" ht="29" customHeight="1" spans="1:12">
      <c r="A36" s="42"/>
      <c r="B36" s="36"/>
      <c r="C36" s="37"/>
      <c r="D36" s="37"/>
      <c r="E36" s="37"/>
      <c r="F36" s="37"/>
      <c r="G36" s="37"/>
      <c r="H36" s="45"/>
      <c r="I36" s="36" t="s">
        <v>13</v>
      </c>
      <c r="J36" s="36" t="s">
        <v>14</v>
      </c>
      <c r="K36" s="36"/>
      <c r="L36" s="36"/>
    </row>
    <row r="37" s="26" customFormat="1" ht="117" customHeight="1" spans="2:12">
      <c r="B37" s="40">
        <v>19</v>
      </c>
      <c r="C37" s="40" t="s">
        <v>560</v>
      </c>
      <c r="D37" s="40" t="s">
        <v>72</v>
      </c>
      <c r="E37" s="40" t="s">
        <v>30</v>
      </c>
      <c r="F37" s="40" t="s">
        <v>561</v>
      </c>
      <c r="G37" s="40" t="s">
        <v>562</v>
      </c>
      <c r="H37" s="40">
        <v>37.046972</v>
      </c>
      <c r="I37" s="40">
        <v>2023.3</v>
      </c>
      <c r="J37" s="40">
        <v>2023.7</v>
      </c>
      <c r="K37" s="47" t="s">
        <v>563</v>
      </c>
      <c r="L37" s="40" t="s">
        <v>72</v>
      </c>
    </row>
    <row r="38" s="26" customFormat="1" ht="92" customHeight="1" spans="2:12">
      <c r="B38" s="40">
        <v>20</v>
      </c>
      <c r="C38" s="40" t="s">
        <v>564</v>
      </c>
      <c r="D38" s="40" t="s">
        <v>72</v>
      </c>
      <c r="E38" s="40" t="s">
        <v>30</v>
      </c>
      <c r="F38" s="40" t="s">
        <v>127</v>
      </c>
      <c r="G38" s="40" t="s">
        <v>565</v>
      </c>
      <c r="H38" s="40">
        <v>38.092399</v>
      </c>
      <c r="I38" s="40">
        <v>2023.4</v>
      </c>
      <c r="J38" s="51">
        <v>2023.1</v>
      </c>
      <c r="K38" s="47" t="s">
        <v>566</v>
      </c>
      <c r="L38" s="40" t="s">
        <v>72</v>
      </c>
    </row>
    <row r="39" s="26" customFormat="1" ht="273" customHeight="1" spans="2:12">
      <c r="B39" s="40">
        <v>21</v>
      </c>
      <c r="C39" s="40" t="s">
        <v>567</v>
      </c>
      <c r="D39" s="40" t="s">
        <v>72</v>
      </c>
      <c r="E39" s="40" t="s">
        <v>30</v>
      </c>
      <c r="F39" s="40" t="s">
        <v>568</v>
      </c>
      <c r="G39" s="47" t="s">
        <v>569</v>
      </c>
      <c r="H39" s="40">
        <v>46.722558</v>
      </c>
      <c r="I39" s="40" t="s">
        <v>557</v>
      </c>
      <c r="J39" s="40" t="s">
        <v>281</v>
      </c>
      <c r="K39" s="47" t="s">
        <v>570</v>
      </c>
      <c r="L39" s="40" t="s">
        <v>72</v>
      </c>
    </row>
    <row r="40" s="26" customFormat="1" ht="89" customHeight="1" spans="2:12">
      <c r="B40" s="40">
        <v>22</v>
      </c>
      <c r="C40" s="40" t="s">
        <v>571</v>
      </c>
      <c r="D40" s="40" t="s">
        <v>72</v>
      </c>
      <c r="E40" s="40" t="s">
        <v>30</v>
      </c>
      <c r="F40" s="40" t="s">
        <v>572</v>
      </c>
      <c r="G40" s="47" t="s">
        <v>573</v>
      </c>
      <c r="H40" s="40">
        <v>10.805</v>
      </c>
      <c r="I40" s="40" t="s">
        <v>557</v>
      </c>
      <c r="J40" s="40" t="s">
        <v>281</v>
      </c>
      <c r="K40" s="47" t="s">
        <v>574</v>
      </c>
      <c r="L40" s="40" t="s">
        <v>72</v>
      </c>
    </row>
    <row r="41" s="26" customFormat="1" ht="68" customHeight="1" spans="2:12">
      <c r="B41" s="40">
        <v>23</v>
      </c>
      <c r="C41" s="40" t="s">
        <v>575</v>
      </c>
      <c r="D41" s="40" t="s">
        <v>72</v>
      </c>
      <c r="E41" s="40" t="s">
        <v>30</v>
      </c>
      <c r="F41" s="40" t="s">
        <v>186</v>
      </c>
      <c r="G41" s="40" t="s">
        <v>576</v>
      </c>
      <c r="H41" s="40">
        <v>1.3431</v>
      </c>
      <c r="I41" s="40">
        <v>2023</v>
      </c>
      <c r="J41" s="40">
        <v>2023</v>
      </c>
      <c r="K41" s="47" t="s">
        <v>577</v>
      </c>
      <c r="L41" s="40" t="s">
        <v>72</v>
      </c>
    </row>
    <row r="42" s="26" customFormat="1" ht="68" customHeight="1" spans="2:12">
      <c r="B42" s="40">
        <v>24</v>
      </c>
      <c r="C42" s="40" t="s">
        <v>578</v>
      </c>
      <c r="D42" s="40" t="s">
        <v>72</v>
      </c>
      <c r="E42" s="40" t="s">
        <v>30</v>
      </c>
      <c r="F42" s="40" t="s">
        <v>579</v>
      </c>
      <c r="G42" s="47" t="s">
        <v>580</v>
      </c>
      <c r="H42" s="40">
        <v>2.586898</v>
      </c>
      <c r="I42" s="40">
        <v>2023.5</v>
      </c>
      <c r="J42" s="51">
        <v>2023.1</v>
      </c>
      <c r="K42" s="47" t="s">
        <v>581</v>
      </c>
      <c r="L42" s="40" t="s">
        <v>72</v>
      </c>
    </row>
    <row r="43" s="26" customFormat="1" ht="68" customHeight="1" spans="2:12">
      <c r="B43" s="40">
        <v>25</v>
      </c>
      <c r="C43" s="40" t="s">
        <v>582</v>
      </c>
      <c r="D43" s="40" t="s">
        <v>72</v>
      </c>
      <c r="E43" s="40" t="s">
        <v>30</v>
      </c>
      <c r="F43" s="40" t="s">
        <v>208</v>
      </c>
      <c r="G43" s="47" t="s">
        <v>583</v>
      </c>
      <c r="H43" s="40">
        <v>22.241938</v>
      </c>
      <c r="I43" s="40">
        <v>2023.5</v>
      </c>
      <c r="J43" s="51">
        <v>2023.1</v>
      </c>
      <c r="K43" s="47" t="s">
        <v>584</v>
      </c>
      <c r="L43" s="40" t="s">
        <v>72</v>
      </c>
    </row>
    <row r="44" customFormat="1" ht="36" customHeight="1" spans="2:12">
      <c r="B44" s="32" t="s">
        <v>487</v>
      </c>
      <c r="C44" s="33"/>
      <c r="D44" s="33"/>
      <c r="E44" s="33"/>
      <c r="F44" s="33"/>
      <c r="G44" s="33"/>
      <c r="H44" s="33"/>
      <c r="I44" s="32"/>
      <c r="J44" s="32"/>
      <c r="K44" s="32"/>
      <c r="L44" s="32"/>
    </row>
    <row r="45" customFormat="1" ht="28" customHeight="1" spans="2:12">
      <c r="B45" s="34" t="s">
        <v>285</v>
      </c>
      <c r="C45" s="35"/>
      <c r="D45" s="35"/>
      <c r="E45" s="35"/>
      <c r="F45" s="35"/>
      <c r="G45" s="35"/>
      <c r="H45" s="35"/>
      <c r="I45" s="34"/>
      <c r="J45" s="34"/>
      <c r="K45" s="34"/>
      <c r="L45" s="34"/>
    </row>
    <row r="46" customFormat="1" ht="29" customHeight="1" spans="2:12">
      <c r="B46" s="36" t="s">
        <v>3</v>
      </c>
      <c r="C46" s="37" t="s">
        <v>4</v>
      </c>
      <c r="D46" s="37" t="s">
        <v>5</v>
      </c>
      <c r="E46" s="37" t="s">
        <v>6</v>
      </c>
      <c r="F46" s="37" t="s">
        <v>7</v>
      </c>
      <c r="G46" s="37" t="s">
        <v>8</v>
      </c>
      <c r="H46" s="44" t="s">
        <v>9</v>
      </c>
      <c r="I46" s="36" t="s">
        <v>10</v>
      </c>
      <c r="J46" s="36"/>
      <c r="K46" s="36" t="s">
        <v>11</v>
      </c>
      <c r="L46" s="36" t="s">
        <v>12</v>
      </c>
    </row>
    <row r="47" customFormat="1" ht="29" customHeight="1" spans="2:12">
      <c r="B47" s="36"/>
      <c r="C47" s="37"/>
      <c r="D47" s="37"/>
      <c r="E47" s="37"/>
      <c r="F47" s="37"/>
      <c r="G47" s="37"/>
      <c r="H47" s="45"/>
      <c r="I47" s="36" t="s">
        <v>13</v>
      </c>
      <c r="J47" s="36" t="s">
        <v>14</v>
      </c>
      <c r="K47" s="36"/>
      <c r="L47" s="36"/>
    </row>
    <row r="48" s="26" customFormat="1" ht="153" customHeight="1" spans="2:12">
      <c r="B48" s="40">
        <v>26</v>
      </c>
      <c r="C48" s="40" t="s">
        <v>585</v>
      </c>
      <c r="D48" s="40" t="s">
        <v>72</v>
      </c>
      <c r="E48" s="40" t="s">
        <v>30</v>
      </c>
      <c r="F48" s="40" t="s">
        <v>586</v>
      </c>
      <c r="G48" s="47" t="s">
        <v>587</v>
      </c>
      <c r="H48" s="40">
        <v>13.672509</v>
      </c>
      <c r="I48" s="40" t="s">
        <v>280</v>
      </c>
      <c r="J48" s="40" t="s">
        <v>281</v>
      </c>
      <c r="K48" s="47" t="s">
        <v>588</v>
      </c>
      <c r="L48" s="40" t="s">
        <v>72</v>
      </c>
    </row>
    <row r="49" s="27" customFormat="1" ht="162" customHeight="1" spans="2:12">
      <c r="B49" s="40">
        <v>27</v>
      </c>
      <c r="C49" s="40" t="s">
        <v>589</v>
      </c>
      <c r="D49" s="40" t="s">
        <v>72</v>
      </c>
      <c r="E49" s="40" t="s">
        <v>23</v>
      </c>
      <c r="F49" s="40" t="s">
        <v>418</v>
      </c>
      <c r="G49" s="47" t="s">
        <v>590</v>
      </c>
      <c r="H49" s="48">
        <v>84</v>
      </c>
      <c r="I49" s="40">
        <v>2024.3</v>
      </c>
      <c r="J49" s="40">
        <v>2024.11</v>
      </c>
      <c r="K49" s="47" t="s">
        <v>591</v>
      </c>
      <c r="L49" s="40" t="s">
        <v>72</v>
      </c>
    </row>
    <row r="50" s="27" customFormat="1" ht="83" customHeight="1" spans="2:12">
      <c r="B50" s="40">
        <v>28</v>
      </c>
      <c r="C50" s="40" t="s">
        <v>592</v>
      </c>
      <c r="D50" s="40" t="s">
        <v>72</v>
      </c>
      <c r="E50" s="40" t="s">
        <v>23</v>
      </c>
      <c r="F50" s="40" t="s">
        <v>593</v>
      </c>
      <c r="G50" s="47" t="s">
        <v>594</v>
      </c>
      <c r="H50" s="49">
        <v>147</v>
      </c>
      <c r="I50" s="40">
        <v>2024.3</v>
      </c>
      <c r="J50" s="40">
        <v>2024.11</v>
      </c>
      <c r="K50" s="47" t="s">
        <v>595</v>
      </c>
      <c r="L50" s="40" t="s">
        <v>72</v>
      </c>
    </row>
    <row r="51" s="28" customFormat="1" ht="124" customHeight="1" spans="2:12">
      <c r="B51" s="40">
        <v>29</v>
      </c>
      <c r="C51" s="40" t="s">
        <v>596</v>
      </c>
      <c r="D51" s="40" t="s">
        <v>72</v>
      </c>
      <c r="E51" s="40" t="s">
        <v>122</v>
      </c>
      <c r="F51" s="40" t="s">
        <v>597</v>
      </c>
      <c r="G51" s="40" t="s">
        <v>598</v>
      </c>
      <c r="H51" s="40">
        <v>70.06</v>
      </c>
      <c r="I51" s="40">
        <v>2024.1</v>
      </c>
      <c r="J51" s="40">
        <v>2024.12</v>
      </c>
      <c r="K51" s="47" t="s">
        <v>599</v>
      </c>
      <c r="L51" s="40" t="s">
        <v>72</v>
      </c>
    </row>
    <row r="52" s="27" customFormat="1" ht="158" customHeight="1" spans="2:12">
      <c r="B52" s="40">
        <v>30</v>
      </c>
      <c r="C52" s="40" t="s">
        <v>600</v>
      </c>
      <c r="D52" s="40" t="s">
        <v>72</v>
      </c>
      <c r="E52" s="40" t="s">
        <v>23</v>
      </c>
      <c r="F52" s="40" t="s">
        <v>601</v>
      </c>
      <c r="G52" s="47" t="s">
        <v>602</v>
      </c>
      <c r="H52" s="49">
        <v>126</v>
      </c>
      <c r="I52" s="40">
        <v>2024.5</v>
      </c>
      <c r="J52" s="40">
        <v>2024.8</v>
      </c>
      <c r="K52" s="47" t="s">
        <v>603</v>
      </c>
      <c r="L52" s="40" t="s">
        <v>72</v>
      </c>
    </row>
    <row r="53" s="27" customFormat="1" ht="100" customHeight="1" spans="1:12">
      <c r="A53" s="43" t="s">
        <v>604</v>
      </c>
      <c r="B53" s="40">
        <v>31</v>
      </c>
      <c r="C53" s="40" t="s">
        <v>605</v>
      </c>
      <c r="D53" s="40" t="s">
        <v>72</v>
      </c>
      <c r="E53" s="40" t="s">
        <v>23</v>
      </c>
      <c r="F53" s="40" t="s">
        <v>606</v>
      </c>
      <c r="G53" s="47" t="s">
        <v>607</v>
      </c>
      <c r="H53" s="49">
        <v>112</v>
      </c>
      <c r="I53" s="40">
        <v>2024.1</v>
      </c>
      <c r="J53" s="40">
        <v>2024.12</v>
      </c>
      <c r="K53" s="47" t="s">
        <v>608</v>
      </c>
      <c r="L53" s="40" t="s">
        <v>72</v>
      </c>
    </row>
    <row r="54" customFormat="1" ht="36" customHeight="1" spans="1:12">
      <c r="A54" s="42" t="s">
        <v>609</v>
      </c>
      <c r="B54" s="32" t="s">
        <v>487</v>
      </c>
      <c r="C54" s="33"/>
      <c r="D54" s="33"/>
      <c r="E54" s="33"/>
      <c r="F54" s="33"/>
      <c r="G54" s="33"/>
      <c r="H54" s="33"/>
      <c r="I54" s="32"/>
      <c r="J54" s="32"/>
      <c r="K54" s="32"/>
      <c r="L54" s="32"/>
    </row>
    <row r="55" customFormat="1" ht="28" customHeight="1" spans="1:12">
      <c r="A55" s="42"/>
      <c r="B55" s="34" t="s">
        <v>285</v>
      </c>
      <c r="C55" s="35"/>
      <c r="D55" s="35"/>
      <c r="E55" s="35"/>
      <c r="F55" s="35"/>
      <c r="G55" s="35"/>
      <c r="H55" s="35"/>
      <c r="I55" s="34"/>
      <c r="J55" s="34"/>
      <c r="K55" s="34"/>
      <c r="L55" s="34"/>
    </row>
    <row r="56" customFormat="1" ht="29" customHeight="1" spans="1:12">
      <c r="A56" s="42"/>
      <c r="B56" s="36" t="s">
        <v>3</v>
      </c>
      <c r="C56" s="37" t="s">
        <v>4</v>
      </c>
      <c r="D56" s="37" t="s">
        <v>5</v>
      </c>
      <c r="E56" s="37" t="s">
        <v>6</v>
      </c>
      <c r="F56" s="37" t="s">
        <v>7</v>
      </c>
      <c r="G56" s="37" t="s">
        <v>8</v>
      </c>
      <c r="H56" s="44" t="s">
        <v>9</v>
      </c>
      <c r="I56" s="36" t="s">
        <v>10</v>
      </c>
      <c r="J56" s="36"/>
      <c r="K56" s="36" t="s">
        <v>11</v>
      </c>
      <c r="L56" s="36" t="s">
        <v>12</v>
      </c>
    </row>
    <row r="57" customFormat="1" ht="29" customHeight="1" spans="2:12">
      <c r="B57" s="36"/>
      <c r="C57" s="37"/>
      <c r="D57" s="37"/>
      <c r="E57" s="37"/>
      <c r="F57" s="37"/>
      <c r="G57" s="37"/>
      <c r="H57" s="45"/>
      <c r="I57" s="36" t="s">
        <v>13</v>
      </c>
      <c r="J57" s="36" t="s">
        <v>14</v>
      </c>
      <c r="K57" s="36"/>
      <c r="L57" s="36"/>
    </row>
    <row r="58" s="27" customFormat="1" ht="133" customHeight="1" spans="2:12">
      <c r="B58" s="40">
        <v>32</v>
      </c>
      <c r="C58" s="40" t="s">
        <v>610</v>
      </c>
      <c r="D58" s="40" t="s">
        <v>72</v>
      </c>
      <c r="E58" s="40" t="s">
        <v>23</v>
      </c>
      <c r="F58" s="40" t="s">
        <v>611</v>
      </c>
      <c r="G58" s="47" t="s">
        <v>612</v>
      </c>
      <c r="H58" s="49">
        <v>72</v>
      </c>
      <c r="I58" s="40">
        <v>2024.3</v>
      </c>
      <c r="J58" s="40">
        <v>2024.12</v>
      </c>
      <c r="K58" s="47" t="s">
        <v>613</v>
      </c>
      <c r="L58" s="40" t="s">
        <v>72</v>
      </c>
    </row>
    <row r="59" s="29" customFormat="1" ht="215" customHeight="1" spans="2:12">
      <c r="B59" s="40">
        <v>33</v>
      </c>
      <c r="C59" s="40" t="s">
        <v>614</v>
      </c>
      <c r="D59" s="40" t="s">
        <v>72</v>
      </c>
      <c r="E59" s="40" t="s">
        <v>23</v>
      </c>
      <c r="F59" s="40" t="s">
        <v>615</v>
      </c>
      <c r="G59" s="47" t="s">
        <v>616</v>
      </c>
      <c r="H59" s="49">
        <v>104</v>
      </c>
      <c r="I59" s="40">
        <v>2024.4</v>
      </c>
      <c r="J59" s="40">
        <v>2024.11</v>
      </c>
      <c r="K59" s="47" t="s">
        <v>617</v>
      </c>
      <c r="L59" s="40" t="s">
        <v>72</v>
      </c>
    </row>
    <row r="60" s="29" customFormat="1" ht="75" customHeight="1" spans="2:12">
      <c r="B60" s="40">
        <v>34</v>
      </c>
      <c r="C60" s="40" t="s">
        <v>618</v>
      </c>
      <c r="D60" s="40" t="s">
        <v>72</v>
      </c>
      <c r="E60" s="40" t="s">
        <v>122</v>
      </c>
      <c r="F60" s="40" t="s">
        <v>328</v>
      </c>
      <c r="G60" s="40" t="s">
        <v>619</v>
      </c>
      <c r="H60" s="40">
        <v>279</v>
      </c>
      <c r="I60" s="40">
        <v>2024.4</v>
      </c>
      <c r="J60" s="40">
        <v>2024.12</v>
      </c>
      <c r="K60" s="47" t="s">
        <v>620</v>
      </c>
      <c r="L60" s="40" t="s">
        <v>72</v>
      </c>
    </row>
    <row r="61" s="30" customFormat="1" ht="85" customHeight="1" spans="2:12">
      <c r="B61" s="40">
        <v>35</v>
      </c>
      <c r="C61" s="40" t="s">
        <v>621</v>
      </c>
      <c r="D61" s="40" t="s">
        <v>72</v>
      </c>
      <c r="E61" s="40" t="s">
        <v>23</v>
      </c>
      <c r="F61" s="40" t="s">
        <v>622</v>
      </c>
      <c r="G61" s="47" t="s">
        <v>623</v>
      </c>
      <c r="H61" s="49">
        <v>113</v>
      </c>
      <c r="I61" s="40">
        <v>2024.3</v>
      </c>
      <c r="J61" s="40">
        <v>2024.12</v>
      </c>
      <c r="K61" s="47" t="s">
        <v>624</v>
      </c>
      <c r="L61" s="40" t="s">
        <v>72</v>
      </c>
    </row>
    <row r="62" s="30" customFormat="1" ht="75" customHeight="1" spans="2:12">
      <c r="B62" s="40">
        <v>36</v>
      </c>
      <c r="C62" s="40" t="s">
        <v>625</v>
      </c>
      <c r="D62" s="40" t="s">
        <v>72</v>
      </c>
      <c r="E62" s="40" t="s">
        <v>23</v>
      </c>
      <c r="F62" s="40" t="s">
        <v>536</v>
      </c>
      <c r="G62" s="47" t="s">
        <v>626</v>
      </c>
      <c r="H62" s="49">
        <v>81</v>
      </c>
      <c r="I62" s="40">
        <v>2024.3</v>
      </c>
      <c r="J62" s="40">
        <v>2024.12</v>
      </c>
      <c r="K62" s="47" t="s">
        <v>627</v>
      </c>
      <c r="L62" s="40" t="s">
        <v>72</v>
      </c>
    </row>
    <row r="63" s="30" customFormat="1" ht="91" customHeight="1" spans="2:12">
      <c r="B63" s="40">
        <v>37</v>
      </c>
      <c r="C63" s="40" t="s">
        <v>628</v>
      </c>
      <c r="D63" s="40" t="s">
        <v>72</v>
      </c>
      <c r="E63" s="40" t="s">
        <v>23</v>
      </c>
      <c r="F63" s="40" t="s">
        <v>629</v>
      </c>
      <c r="G63" s="47" t="s">
        <v>630</v>
      </c>
      <c r="H63" s="49">
        <v>72</v>
      </c>
      <c r="I63" s="40">
        <v>2024.4</v>
      </c>
      <c r="J63" s="40">
        <v>2024.9</v>
      </c>
      <c r="K63" s="47" t="s">
        <v>631</v>
      </c>
      <c r="L63" s="40" t="s">
        <v>72</v>
      </c>
    </row>
    <row r="64" s="30" customFormat="1" ht="90" customHeight="1" spans="2:12">
      <c r="B64" s="40">
        <v>38</v>
      </c>
      <c r="C64" s="40" t="s">
        <v>632</v>
      </c>
      <c r="D64" s="40" t="s">
        <v>72</v>
      </c>
      <c r="E64" s="40" t="s">
        <v>23</v>
      </c>
      <c r="F64" s="40" t="s">
        <v>579</v>
      </c>
      <c r="G64" s="47" t="s">
        <v>633</v>
      </c>
      <c r="H64" s="49">
        <v>77</v>
      </c>
      <c r="I64" s="40">
        <v>2024.5</v>
      </c>
      <c r="J64" s="40">
        <v>2024.12</v>
      </c>
      <c r="K64" s="47" t="s">
        <v>631</v>
      </c>
      <c r="L64" s="40" t="s">
        <v>72</v>
      </c>
    </row>
    <row r="65" customFormat="1" ht="36" customHeight="1" spans="2:12">
      <c r="B65" s="32" t="s">
        <v>487</v>
      </c>
      <c r="C65" s="33"/>
      <c r="D65" s="33"/>
      <c r="E65" s="33"/>
      <c r="F65" s="33"/>
      <c r="G65" s="33"/>
      <c r="H65" s="33"/>
      <c r="I65" s="32"/>
      <c r="J65" s="32"/>
      <c r="K65" s="32"/>
      <c r="L65" s="32"/>
    </row>
    <row r="66" customFormat="1" ht="28" customHeight="1" spans="2:12">
      <c r="B66" s="34" t="s">
        <v>285</v>
      </c>
      <c r="C66" s="35"/>
      <c r="D66" s="35"/>
      <c r="E66" s="35"/>
      <c r="F66" s="35"/>
      <c r="G66" s="35"/>
      <c r="H66" s="35"/>
      <c r="I66" s="34"/>
      <c r="J66" s="34"/>
      <c r="K66" s="34"/>
      <c r="L66" s="34"/>
    </row>
    <row r="67" customFormat="1" ht="29" customHeight="1" spans="2:12">
      <c r="B67" s="36" t="s">
        <v>3</v>
      </c>
      <c r="C67" s="37" t="s">
        <v>4</v>
      </c>
      <c r="D67" s="37" t="s">
        <v>5</v>
      </c>
      <c r="E67" s="37" t="s">
        <v>6</v>
      </c>
      <c r="F67" s="37" t="s">
        <v>7</v>
      </c>
      <c r="G67" s="37" t="s">
        <v>8</v>
      </c>
      <c r="H67" s="44" t="s">
        <v>9</v>
      </c>
      <c r="I67" s="36" t="s">
        <v>10</v>
      </c>
      <c r="J67" s="36"/>
      <c r="K67" s="36" t="s">
        <v>11</v>
      </c>
      <c r="L67" s="36" t="s">
        <v>12</v>
      </c>
    </row>
    <row r="68" customFormat="1" ht="29" customHeight="1" spans="2:12">
      <c r="B68" s="36"/>
      <c r="C68" s="37"/>
      <c r="D68" s="37"/>
      <c r="E68" s="37"/>
      <c r="F68" s="37"/>
      <c r="G68" s="37"/>
      <c r="H68" s="45"/>
      <c r="I68" s="36" t="s">
        <v>13</v>
      </c>
      <c r="J68" s="36" t="s">
        <v>14</v>
      </c>
      <c r="K68" s="36"/>
      <c r="L68" s="36"/>
    </row>
    <row r="69" s="30" customFormat="1" ht="169" customHeight="1" spans="2:12">
      <c r="B69" s="40">
        <v>39</v>
      </c>
      <c r="C69" s="40" t="s">
        <v>634</v>
      </c>
      <c r="D69" s="40" t="s">
        <v>72</v>
      </c>
      <c r="E69" s="40" t="s">
        <v>23</v>
      </c>
      <c r="F69" s="40" t="s">
        <v>635</v>
      </c>
      <c r="G69" s="40" t="s">
        <v>636</v>
      </c>
      <c r="H69" s="49">
        <v>112</v>
      </c>
      <c r="I69" s="40">
        <v>2024.1</v>
      </c>
      <c r="J69" s="40">
        <v>2024.12</v>
      </c>
      <c r="K69" s="47" t="s">
        <v>637</v>
      </c>
      <c r="L69" s="40" t="s">
        <v>72</v>
      </c>
    </row>
    <row r="70" ht="174" customHeight="1" spans="2:12">
      <c r="B70" s="40">
        <v>40</v>
      </c>
      <c r="C70" s="40" t="s">
        <v>638</v>
      </c>
      <c r="D70" s="40" t="s">
        <v>72</v>
      </c>
      <c r="E70" s="40" t="s">
        <v>122</v>
      </c>
      <c r="F70" s="40" t="s">
        <v>212</v>
      </c>
      <c r="G70" s="40" t="s">
        <v>639</v>
      </c>
      <c r="H70" s="40">
        <v>69</v>
      </c>
      <c r="I70" s="40">
        <v>2024.3</v>
      </c>
      <c r="J70" s="40">
        <v>2024.12</v>
      </c>
      <c r="K70" s="47" t="s">
        <v>640</v>
      </c>
      <c r="L70" s="40" t="s">
        <v>72</v>
      </c>
    </row>
    <row r="96" spans="1:1">
      <c r="A96" s="52" t="s">
        <v>641</v>
      </c>
    </row>
    <row r="97" spans="1:1">
      <c r="A97" s="52"/>
    </row>
    <row r="98" spans="1:1">
      <c r="A98" s="52"/>
    </row>
    <row r="99" spans="1:1">
      <c r="A99" s="52"/>
    </row>
    <row r="100" spans="1:1">
      <c r="A100" s="52"/>
    </row>
    <row r="101" spans="1:1">
      <c r="A101" s="52"/>
    </row>
  </sheetData>
  <mergeCells count="88">
    <mergeCell ref="B2:L2"/>
    <mergeCell ref="B3:L3"/>
    <mergeCell ref="I4:J4"/>
    <mergeCell ref="B13:L13"/>
    <mergeCell ref="B14:L14"/>
    <mergeCell ref="I15:J15"/>
    <mergeCell ref="B22:L22"/>
    <mergeCell ref="B23:L23"/>
    <mergeCell ref="I24:J24"/>
    <mergeCell ref="B33:L33"/>
    <mergeCell ref="B34:L34"/>
    <mergeCell ref="I35:J35"/>
    <mergeCell ref="B44:L44"/>
    <mergeCell ref="B45:L45"/>
    <mergeCell ref="I46:J46"/>
    <mergeCell ref="B54:L54"/>
    <mergeCell ref="B55:L55"/>
    <mergeCell ref="I56:J56"/>
    <mergeCell ref="B65:L65"/>
    <mergeCell ref="B66:L66"/>
    <mergeCell ref="I67:J67"/>
    <mergeCell ref="A13:A15"/>
    <mergeCell ref="A33:A36"/>
    <mergeCell ref="A54:A56"/>
    <mergeCell ref="A96:A101"/>
    <mergeCell ref="B4:B5"/>
    <mergeCell ref="B15:B16"/>
    <mergeCell ref="B24:B25"/>
    <mergeCell ref="B35:B36"/>
    <mergeCell ref="B46:B47"/>
    <mergeCell ref="B56:B57"/>
    <mergeCell ref="B67:B68"/>
    <mergeCell ref="C4:C5"/>
    <mergeCell ref="C15:C16"/>
    <mergeCell ref="C24:C25"/>
    <mergeCell ref="C35:C36"/>
    <mergeCell ref="C46:C47"/>
    <mergeCell ref="C56:C57"/>
    <mergeCell ref="C67:C68"/>
    <mergeCell ref="D4:D5"/>
    <mergeCell ref="D15:D16"/>
    <mergeCell ref="D24:D25"/>
    <mergeCell ref="D35:D36"/>
    <mergeCell ref="D46:D47"/>
    <mergeCell ref="D56:D57"/>
    <mergeCell ref="D67:D68"/>
    <mergeCell ref="E4:E5"/>
    <mergeCell ref="E15:E16"/>
    <mergeCell ref="E24:E25"/>
    <mergeCell ref="E35:E36"/>
    <mergeCell ref="E46:E47"/>
    <mergeCell ref="E56:E57"/>
    <mergeCell ref="E67:E68"/>
    <mergeCell ref="F4:F5"/>
    <mergeCell ref="F15:F16"/>
    <mergeCell ref="F24:F25"/>
    <mergeCell ref="F35:F36"/>
    <mergeCell ref="F46:F47"/>
    <mergeCell ref="F56:F57"/>
    <mergeCell ref="F67:F68"/>
    <mergeCell ref="G4:G5"/>
    <mergeCell ref="G15:G16"/>
    <mergeCell ref="G24:G25"/>
    <mergeCell ref="G35:G36"/>
    <mergeCell ref="G46:G47"/>
    <mergeCell ref="G56:G57"/>
    <mergeCell ref="G67:G68"/>
    <mergeCell ref="H4:H5"/>
    <mergeCell ref="H15:H16"/>
    <mergeCell ref="H24:H25"/>
    <mergeCell ref="H35:H36"/>
    <mergeCell ref="H46:H47"/>
    <mergeCell ref="H56:H57"/>
    <mergeCell ref="H67:H68"/>
    <mergeCell ref="K4:K5"/>
    <mergeCell ref="K15:K16"/>
    <mergeCell ref="K24:K25"/>
    <mergeCell ref="K35:K36"/>
    <mergeCell ref="K46:K47"/>
    <mergeCell ref="K56:K57"/>
    <mergeCell ref="K67:K68"/>
    <mergeCell ref="L4:L5"/>
    <mergeCell ref="L15:L16"/>
    <mergeCell ref="L24:L25"/>
    <mergeCell ref="L35:L36"/>
    <mergeCell ref="L46:L47"/>
    <mergeCell ref="L56:L57"/>
    <mergeCell ref="L67:L6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C7" sqref="C7"/>
    </sheetView>
  </sheetViews>
  <sheetFormatPr defaultColWidth="9" defaultRowHeight="15" outlineLevelRow="4"/>
  <cols>
    <col min="1" max="1" width="7" customWidth="1"/>
    <col min="2" max="2" width="23.25" customWidth="1"/>
    <col min="6" max="6" width="35.625" customWidth="1"/>
    <col min="9" max="10" width="11.875" customWidth="1"/>
    <col min="11" max="11" width="28.125" customWidth="1"/>
    <col min="12" max="12" width="12.875" customWidth="1"/>
  </cols>
  <sheetData>
    <row r="1" ht="93" customHeight="1" spans="1:12">
      <c r="A1" s="19" t="s">
        <v>642</v>
      </c>
      <c r="B1" s="19"/>
      <c r="C1" s="19"/>
      <c r="D1" s="19"/>
      <c r="E1" s="19"/>
      <c r="F1" s="19"/>
      <c r="G1" s="19"/>
      <c r="H1" s="19"/>
      <c r="I1" s="19"/>
      <c r="J1" s="19"/>
      <c r="K1" s="19"/>
      <c r="L1" s="19"/>
    </row>
    <row r="2" ht="23" customHeight="1" spans="1:12">
      <c r="A2" s="20" t="s">
        <v>285</v>
      </c>
      <c r="B2" s="20"/>
      <c r="C2" s="20"/>
      <c r="D2" s="20"/>
      <c r="E2" s="20"/>
      <c r="F2" s="20"/>
      <c r="G2" s="20"/>
      <c r="H2" s="20"/>
      <c r="I2" s="20"/>
      <c r="J2" s="20"/>
      <c r="K2" s="20"/>
      <c r="L2" s="20"/>
    </row>
    <row r="3" ht="27" customHeight="1" spans="1:12">
      <c r="A3" s="21" t="s">
        <v>3</v>
      </c>
      <c r="B3" s="21" t="s">
        <v>4</v>
      </c>
      <c r="C3" s="21" t="s">
        <v>5</v>
      </c>
      <c r="D3" s="21" t="s">
        <v>6</v>
      </c>
      <c r="E3" s="21" t="s">
        <v>7</v>
      </c>
      <c r="F3" s="21" t="s">
        <v>8</v>
      </c>
      <c r="G3" s="22" t="s">
        <v>9</v>
      </c>
      <c r="H3" s="22" t="s">
        <v>643</v>
      </c>
      <c r="I3" s="21" t="s">
        <v>10</v>
      </c>
      <c r="J3" s="21"/>
      <c r="K3" s="21" t="s">
        <v>11</v>
      </c>
      <c r="L3" s="21" t="s">
        <v>12</v>
      </c>
    </row>
    <row r="4" ht="33" customHeight="1" spans="1:12">
      <c r="A4" s="21"/>
      <c r="B4" s="21"/>
      <c r="C4" s="21"/>
      <c r="D4" s="21"/>
      <c r="E4" s="21"/>
      <c r="F4" s="21"/>
      <c r="G4" s="23"/>
      <c r="H4" s="23"/>
      <c r="I4" s="21" t="s">
        <v>13</v>
      </c>
      <c r="J4" s="21" t="s">
        <v>14</v>
      </c>
      <c r="K4" s="21"/>
      <c r="L4" s="21"/>
    </row>
    <row r="5" ht="183" customHeight="1" spans="1:12">
      <c r="A5" s="9">
        <v>1</v>
      </c>
      <c r="B5" s="9" t="s">
        <v>264</v>
      </c>
      <c r="C5" s="9" t="s">
        <v>644</v>
      </c>
      <c r="D5" s="9" t="s">
        <v>23</v>
      </c>
      <c r="E5" s="9" t="s">
        <v>266</v>
      </c>
      <c r="F5" s="9" t="s">
        <v>267</v>
      </c>
      <c r="G5" s="9">
        <v>137</v>
      </c>
      <c r="H5" s="9">
        <v>137</v>
      </c>
      <c r="I5" s="9">
        <v>2024.1</v>
      </c>
      <c r="J5" s="9">
        <v>2024.12</v>
      </c>
      <c r="K5" s="9" t="s">
        <v>268</v>
      </c>
      <c r="L5" s="9" t="s">
        <v>644</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75"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A1" sqref="A1:L1"/>
    </sheetView>
  </sheetViews>
  <sheetFormatPr defaultColWidth="9" defaultRowHeight="15" outlineLevelRow="4"/>
  <cols>
    <col min="2" max="2" width="26.75" customWidth="1"/>
    <col min="3" max="3" width="12.625" customWidth="1"/>
    <col min="6" max="6" width="26.875" customWidth="1"/>
    <col min="7" max="8" width="15.125" customWidth="1"/>
    <col min="9" max="10" width="12" customWidth="1"/>
    <col min="11" max="11" width="34.25" customWidth="1"/>
    <col min="12" max="12" width="12.875" customWidth="1"/>
  </cols>
  <sheetData>
    <row r="1" ht="75" customHeight="1" spans="1:12">
      <c r="A1" s="19" t="s">
        <v>642</v>
      </c>
      <c r="B1" s="19"/>
      <c r="C1" s="19"/>
      <c r="D1" s="19"/>
      <c r="E1" s="19"/>
      <c r="F1" s="19"/>
      <c r="G1" s="19"/>
      <c r="H1" s="19"/>
      <c r="I1" s="19"/>
      <c r="J1" s="19"/>
      <c r="K1" s="19"/>
      <c r="L1" s="19"/>
    </row>
    <row r="2" spans="1:12">
      <c r="A2" s="20" t="s">
        <v>285</v>
      </c>
      <c r="B2" s="20"/>
      <c r="C2" s="20"/>
      <c r="D2" s="20"/>
      <c r="E2" s="20"/>
      <c r="F2" s="20"/>
      <c r="G2" s="20"/>
      <c r="H2" s="20"/>
      <c r="I2" s="20"/>
      <c r="J2" s="20"/>
      <c r="K2" s="20"/>
      <c r="L2" s="20"/>
    </row>
    <row r="3" ht="30" customHeight="1" spans="1:12">
      <c r="A3" s="21" t="s">
        <v>3</v>
      </c>
      <c r="B3" s="21" t="s">
        <v>4</v>
      </c>
      <c r="C3" s="21" t="s">
        <v>5</v>
      </c>
      <c r="D3" s="21" t="s">
        <v>6</v>
      </c>
      <c r="E3" s="21" t="s">
        <v>7</v>
      </c>
      <c r="F3" s="21" t="s">
        <v>8</v>
      </c>
      <c r="G3" s="22" t="s">
        <v>9</v>
      </c>
      <c r="H3" s="22" t="s">
        <v>643</v>
      </c>
      <c r="I3" s="21" t="s">
        <v>10</v>
      </c>
      <c r="J3" s="21"/>
      <c r="K3" s="21" t="s">
        <v>11</v>
      </c>
      <c r="L3" s="21" t="s">
        <v>12</v>
      </c>
    </row>
    <row r="4" ht="30" customHeight="1" spans="1:12">
      <c r="A4" s="21"/>
      <c r="B4" s="21"/>
      <c r="C4" s="21"/>
      <c r="D4" s="21"/>
      <c r="E4" s="21"/>
      <c r="F4" s="21"/>
      <c r="G4" s="23"/>
      <c r="H4" s="23"/>
      <c r="I4" s="21" t="s">
        <v>13</v>
      </c>
      <c r="J4" s="21" t="s">
        <v>14</v>
      </c>
      <c r="K4" s="21"/>
      <c r="L4" s="21"/>
    </row>
    <row r="5" ht="108" spans="1:12">
      <c r="A5" s="9">
        <v>1</v>
      </c>
      <c r="B5" s="9" t="s">
        <v>274</v>
      </c>
      <c r="C5" s="9" t="s">
        <v>645</v>
      </c>
      <c r="D5" s="9" t="s">
        <v>23</v>
      </c>
      <c r="E5" s="9" t="s">
        <v>251</v>
      </c>
      <c r="F5" s="9" t="s">
        <v>646</v>
      </c>
      <c r="G5" s="9">
        <v>600</v>
      </c>
      <c r="H5" s="9">
        <v>600</v>
      </c>
      <c r="I5" s="9">
        <v>2024.9</v>
      </c>
      <c r="J5" s="9">
        <v>2024.12</v>
      </c>
      <c r="K5" s="9" t="s">
        <v>647</v>
      </c>
      <c r="L5" s="9" t="s">
        <v>645</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6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G6" sqref="G6"/>
    </sheetView>
  </sheetViews>
  <sheetFormatPr defaultColWidth="9" defaultRowHeight="15"/>
  <cols>
    <col min="1" max="1" width="8" customWidth="1"/>
    <col min="2" max="2" width="32.625" customWidth="1"/>
    <col min="3" max="3" width="13.625" customWidth="1"/>
    <col min="5" max="5" width="13.25" customWidth="1"/>
    <col min="6" max="6" width="42.125" customWidth="1"/>
    <col min="7" max="8" width="14.125" customWidth="1"/>
    <col min="9" max="10" width="12" customWidth="1"/>
    <col min="11" max="11" width="34.125" customWidth="1"/>
    <col min="12" max="12" width="13.125" customWidth="1"/>
  </cols>
  <sheetData>
    <row r="1" ht="79" customHeight="1" spans="1:12">
      <c r="A1" s="2" t="s">
        <v>648</v>
      </c>
      <c r="B1" s="3"/>
      <c r="C1" s="3"/>
      <c r="D1" s="3"/>
      <c r="E1" s="3"/>
      <c r="F1" s="3"/>
      <c r="G1" s="3"/>
      <c r="H1" s="10"/>
      <c r="I1" s="3"/>
      <c r="J1" s="3"/>
      <c r="K1" s="3"/>
      <c r="L1" s="3"/>
    </row>
    <row r="2" ht="15.75" spans="1:12">
      <c r="A2" s="4"/>
      <c r="B2" s="5"/>
      <c r="C2" s="6"/>
      <c r="D2" s="6"/>
      <c r="E2" s="6"/>
      <c r="F2" s="6"/>
      <c r="G2" s="6"/>
      <c r="H2" s="11"/>
      <c r="I2" s="6"/>
      <c r="J2" s="6"/>
      <c r="K2" s="17" t="s">
        <v>2</v>
      </c>
      <c r="L2" s="17"/>
    </row>
    <row r="3" ht="30" customHeight="1" spans="1:12">
      <c r="A3" s="7" t="s">
        <v>3</v>
      </c>
      <c r="B3" s="7" t="s">
        <v>4</v>
      </c>
      <c r="C3" s="7" t="s">
        <v>5</v>
      </c>
      <c r="D3" s="7" t="s">
        <v>6</v>
      </c>
      <c r="E3" s="7" t="s">
        <v>7</v>
      </c>
      <c r="F3" s="7" t="s">
        <v>8</v>
      </c>
      <c r="G3" s="12" t="s">
        <v>649</v>
      </c>
      <c r="H3" s="13" t="s">
        <v>643</v>
      </c>
      <c r="I3" s="7" t="s">
        <v>10</v>
      </c>
      <c r="J3" s="7"/>
      <c r="K3" s="7" t="s">
        <v>11</v>
      </c>
      <c r="L3" s="7" t="s">
        <v>12</v>
      </c>
    </row>
    <row r="4" ht="35" customHeight="1" spans="1:12">
      <c r="A4" s="7"/>
      <c r="B4" s="8"/>
      <c r="C4" s="8"/>
      <c r="D4" s="7"/>
      <c r="E4" s="7"/>
      <c r="F4" s="8"/>
      <c r="G4" s="14"/>
      <c r="H4" s="15"/>
      <c r="I4" s="7" t="s">
        <v>13</v>
      </c>
      <c r="J4" s="7" t="s">
        <v>14</v>
      </c>
      <c r="K4" s="8"/>
      <c r="L4" s="7"/>
    </row>
    <row r="5" ht="44" customHeight="1" spans="1:12">
      <c r="A5" s="7" t="s">
        <v>18</v>
      </c>
      <c r="B5" s="7" t="s">
        <v>19</v>
      </c>
      <c r="C5" s="7" t="s">
        <v>20</v>
      </c>
      <c r="D5" s="7">
        <v>6</v>
      </c>
      <c r="E5" s="16"/>
      <c r="F5" s="16"/>
      <c r="G5" s="7">
        <f>SUM(G6:G11)</f>
        <v>1443.315</v>
      </c>
      <c r="H5" s="7">
        <f>SUM(H6:H11)</f>
        <v>1152</v>
      </c>
      <c r="I5" s="8"/>
      <c r="J5" s="18"/>
      <c r="K5" s="8"/>
      <c r="L5" s="8"/>
    </row>
    <row r="6" ht="205" customHeight="1" spans="1:12">
      <c r="A6" s="9">
        <v>1</v>
      </c>
      <c r="B6" s="9" t="s">
        <v>650</v>
      </c>
      <c r="C6" s="9" t="s">
        <v>651</v>
      </c>
      <c r="D6" s="9" t="s">
        <v>23</v>
      </c>
      <c r="E6" s="9" t="s">
        <v>652</v>
      </c>
      <c r="F6" s="9" t="s">
        <v>653</v>
      </c>
      <c r="G6" s="9">
        <v>129</v>
      </c>
      <c r="H6" s="9">
        <v>90</v>
      </c>
      <c r="I6" s="9">
        <v>2024.1</v>
      </c>
      <c r="J6" s="9" t="s">
        <v>37</v>
      </c>
      <c r="K6" s="9" t="s">
        <v>654</v>
      </c>
      <c r="L6" s="9" t="s">
        <v>58</v>
      </c>
    </row>
    <row r="7" ht="122" customHeight="1" spans="1:12">
      <c r="A7" s="9">
        <v>2</v>
      </c>
      <c r="B7" s="9" t="s">
        <v>655</v>
      </c>
      <c r="C7" s="9" t="s">
        <v>651</v>
      </c>
      <c r="D7" s="9" t="s">
        <v>23</v>
      </c>
      <c r="E7" s="9" t="s">
        <v>55</v>
      </c>
      <c r="F7" s="9" t="s">
        <v>656</v>
      </c>
      <c r="G7" s="9">
        <v>138</v>
      </c>
      <c r="H7" s="9">
        <v>138</v>
      </c>
      <c r="I7" s="9" t="s">
        <v>26</v>
      </c>
      <c r="J7" s="9" t="s">
        <v>27</v>
      </c>
      <c r="K7" s="9" t="s">
        <v>657</v>
      </c>
      <c r="L7" s="9" t="s">
        <v>58</v>
      </c>
    </row>
    <row r="8" ht="120" customHeight="1" spans="1:12">
      <c r="A8" s="9">
        <v>3</v>
      </c>
      <c r="B8" s="9" t="s">
        <v>34</v>
      </c>
      <c r="C8" s="9" t="s">
        <v>651</v>
      </c>
      <c r="D8" s="9" t="s">
        <v>23</v>
      </c>
      <c r="E8" s="9" t="s">
        <v>35</v>
      </c>
      <c r="F8" s="9" t="s">
        <v>658</v>
      </c>
      <c r="G8" s="9">
        <v>248</v>
      </c>
      <c r="H8" s="9">
        <v>173</v>
      </c>
      <c r="I8" s="9" t="s">
        <v>26</v>
      </c>
      <c r="J8" s="9" t="s">
        <v>37</v>
      </c>
      <c r="K8" s="9" t="s">
        <v>659</v>
      </c>
      <c r="L8" s="9" t="s">
        <v>39</v>
      </c>
    </row>
    <row r="9" ht="185" customHeight="1" spans="1:12">
      <c r="A9" s="9">
        <v>4</v>
      </c>
      <c r="B9" s="9" t="s">
        <v>59</v>
      </c>
      <c r="C9" s="9" t="s">
        <v>651</v>
      </c>
      <c r="D9" s="9" t="s">
        <v>23</v>
      </c>
      <c r="E9" s="9" t="s">
        <v>60</v>
      </c>
      <c r="F9" s="9" t="s">
        <v>660</v>
      </c>
      <c r="G9" s="9">
        <v>32.315</v>
      </c>
      <c r="H9" s="9">
        <v>30</v>
      </c>
      <c r="I9" s="9" t="s">
        <v>62</v>
      </c>
      <c r="J9" s="9" t="s">
        <v>63</v>
      </c>
      <c r="K9" s="9" t="s">
        <v>661</v>
      </c>
      <c r="L9" s="9" t="s">
        <v>65</v>
      </c>
    </row>
    <row r="10" ht="150" customHeight="1" spans="1:12">
      <c r="A10" s="9">
        <v>5</v>
      </c>
      <c r="B10" s="9" t="s">
        <v>662</v>
      </c>
      <c r="C10" s="9" t="s">
        <v>651</v>
      </c>
      <c r="D10" s="9" t="s">
        <v>23</v>
      </c>
      <c r="E10" s="9" t="s">
        <v>663</v>
      </c>
      <c r="F10" s="9" t="s">
        <v>664</v>
      </c>
      <c r="G10" s="9">
        <v>575</v>
      </c>
      <c r="H10" s="9">
        <v>400</v>
      </c>
      <c r="I10" s="9" t="s">
        <v>62</v>
      </c>
      <c r="J10" s="9" t="s">
        <v>27</v>
      </c>
      <c r="K10" s="9" t="s">
        <v>665</v>
      </c>
      <c r="L10" s="9" t="s">
        <v>666</v>
      </c>
    </row>
    <row r="11" ht="132" customHeight="1" spans="1:12">
      <c r="A11" s="9">
        <v>6</v>
      </c>
      <c r="B11" s="9" t="s">
        <v>667</v>
      </c>
      <c r="C11" s="9" t="s">
        <v>651</v>
      </c>
      <c r="D11" s="9" t="s">
        <v>23</v>
      </c>
      <c r="E11" s="9" t="s">
        <v>186</v>
      </c>
      <c r="F11" s="9" t="s">
        <v>668</v>
      </c>
      <c r="G11" s="9">
        <v>321</v>
      </c>
      <c r="H11" s="9">
        <v>321</v>
      </c>
      <c r="I11" s="9">
        <v>2024.1</v>
      </c>
      <c r="J11" s="9">
        <v>2024.12</v>
      </c>
      <c r="K11" s="9" t="s">
        <v>669</v>
      </c>
      <c r="L11" s="9" t="s">
        <v>670</v>
      </c>
    </row>
  </sheetData>
  <mergeCells count="13">
    <mergeCell ref="A1:L1"/>
    <mergeCell ref="K2:L2"/>
    <mergeCell ref="I3:J3"/>
    <mergeCell ref="A3:A4"/>
    <mergeCell ref="B3:B4"/>
    <mergeCell ref="C3:C4"/>
    <mergeCell ref="D3:D4"/>
    <mergeCell ref="E3:E4"/>
    <mergeCell ref="F3:F4"/>
    <mergeCell ref="G3:G4"/>
    <mergeCell ref="H3:H4"/>
    <mergeCell ref="K3:K4"/>
    <mergeCell ref="L3:L4"/>
  </mergeCells>
  <pageMargins left="0.826388888888889" right="0.751388888888889" top="0.590277777777778" bottom="0.354166666666667" header="0.629861111111111" footer="0.5"/>
  <pageSetup paperSize="9" scale="6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1" sqref="J11"/>
    </sheetView>
  </sheetViews>
  <sheetFormatPr defaultColWidth="92.775" defaultRowHeight="408.9" customHeight="1"/>
  <cols>
    <col min="1" max="1" width="92.775" customWidth="1"/>
  </cols>
  <sheetData>
    <row r="1" customHeight="1" spans="1:1">
      <c r="A1" s="1" t="s">
        <v>671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汇总</vt:lpstr>
      <vt:lpstr>水利</vt:lpstr>
      <vt:lpstr>交通</vt:lpstr>
      <vt:lpstr>人居环境</vt:lpstr>
      <vt:lpstr>林业局</vt:lpstr>
      <vt:lpstr>创业就业服务中心</vt:lpstr>
      <vt:lpstr>农业农村局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greatwall</cp:lastModifiedBy>
  <dcterms:created xsi:type="dcterms:W3CDTF">2019-03-27T16:54:00Z</dcterms:created>
  <cp:lastPrinted>2019-09-04T20:55:00Z</cp:lastPrinted>
  <dcterms:modified xsi:type="dcterms:W3CDTF">2024-04-23T16:14:45Z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2052-11.1.0.11711</vt:lpwstr>
  </property>
  <property fmtid="{D5CDD505-2E9C-101B-9397-08002B2CF9AE}" pid="3" name="ICV">
    <vt:lpwstr/>
  </property>
  <property fmtid="{D5CDD505-2E9C-101B-9397-08002B2CF9AE}" pid="4" name="commondata">
    <vt:lpwstr>eyJoZGlkIjoiYmMzNGQwMWViNTM1MDQ2ODU0MTllODUzYTViNzljNTYifQ==</vt:lpwstr>
  </property>
</Properties>
</file>