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90" tabRatio="812" activeTab="1"/>
  </bookViews>
  <sheets>
    <sheet name="汇总" sheetId="14" r:id="rId1"/>
    <sheet name="水利" sheetId="15" r:id="rId2"/>
    <sheet name="交通" sheetId="16" r:id="rId3"/>
    <sheet name="人居环境" sheetId="19" r:id="rId4"/>
    <sheet name="林业局" sheetId="20" state="hidden" r:id="rId5"/>
    <sheet name="创业就业服务中心" sheetId="21" state="hidden" r:id="rId6"/>
    <sheet name="农业农村局" sheetId="22" state="hidden" r:id="rId7"/>
    <sheet name="Sheet1" sheetId="12" state="hidden" r:id="rId8"/>
  </sheets>
  <calcPr calcId="144525"/>
</workbook>
</file>

<file path=xl/sharedStrings.xml><?xml version="1.0" encoding="utf-8"?>
<sst xmlns="http://schemas.openxmlformats.org/spreadsheetml/2006/main" count="1583" uniqueCount="672">
  <si>
    <t>附件1</t>
  </si>
  <si>
    <t>交城县2024年财政衔接推进乡村振兴补助资金安排建设项目表</t>
  </si>
  <si>
    <t>单位：万元</t>
  </si>
  <si>
    <t>序号</t>
  </si>
  <si>
    <t>项目名称</t>
  </si>
  <si>
    <t>项目
主管部门</t>
  </si>
  <si>
    <t>项目
性质</t>
  </si>
  <si>
    <t>实施地点</t>
  </si>
  <si>
    <t>主要建设任务</t>
  </si>
  <si>
    <t>资金规模</t>
  </si>
  <si>
    <t>建设周期</t>
  </si>
  <si>
    <t>补助标准及绩效目标</t>
  </si>
  <si>
    <t>责任单位</t>
  </si>
  <si>
    <t>开工时间</t>
  </si>
  <si>
    <t>完工时间</t>
  </si>
  <si>
    <t>合计</t>
  </si>
  <si>
    <t>一</t>
  </si>
  <si>
    <t>产业项目</t>
  </si>
  <si>
    <t>（一）</t>
  </si>
  <si>
    <t>农业产业项目</t>
  </si>
  <si>
    <t>小计</t>
  </si>
  <si>
    <t>农业产业高质量发展项目</t>
  </si>
  <si>
    <t>县农业农村局</t>
  </si>
  <si>
    <t>新建</t>
  </si>
  <si>
    <t>全县范围</t>
  </si>
  <si>
    <t>大豆单种、玉米大豆带状复合种植、高粱、油料作物、中药材、食用菌种植等补贴，肉牛提质增效、设施大棚建设、智慧农业、龙头企业补贴，庭院经济补贴等。</t>
  </si>
  <si>
    <t>2024.1</t>
  </si>
  <si>
    <t>2024.12</t>
  </si>
  <si>
    <t>通过补贴政策，调动农民种粮积极性，稳定粮食播种面积和产量，发展农业特色产业，推动一二三产业融合发展，促进农业产业高质量发展。</t>
  </si>
  <si>
    <t>高标准农田建设项目</t>
  </si>
  <si>
    <t>续建</t>
  </si>
  <si>
    <t>东坡底乡、水峪贯镇等乡镇</t>
  </si>
  <si>
    <t>平田整地、土壤培肥、水毁工程修复等</t>
  </si>
  <si>
    <t>通过项目实施，提高农田灌溉能力和土壤肥力，提高农作物产量，增加农民种植收入。</t>
  </si>
  <si>
    <t>食用菌产业发展基地项目</t>
  </si>
  <si>
    <t>庞泉沟镇庞泉沟村阳坡组</t>
  </si>
  <si>
    <t>建设菇棚28个，晾晒棚7个，配套建设库房等附属设施及供水、供电设施等。</t>
  </si>
  <si>
    <t>2024.10</t>
  </si>
  <si>
    <t>主要用于33个大棚及库房建设，种植吊袋木耳等食用菌，增加村民收入，尤其可带动村内剩余劳动力通过木耳管理、采摘等劳务，拓宽群众增收渠道。</t>
  </si>
  <si>
    <t>庞泉沟镇庞泉沟村民委员会</t>
  </si>
  <si>
    <t>农业产业高质量发展—秋耕整地补贴</t>
  </si>
  <si>
    <t>平川乡镇各村</t>
  </si>
  <si>
    <t>在平川乡镇实施耕地深翻或旋耕覆土作业48620.62亩</t>
  </si>
  <si>
    <t>2023.10</t>
  </si>
  <si>
    <t>2024.6</t>
  </si>
  <si>
    <t>每亩补贴30元，通过秋耕整地，防止秸秆露天焚烧，改善秋冬季空气质量，提高土壤保墒保肥能力。</t>
  </si>
  <si>
    <t>县现代农业发展服务中心</t>
  </si>
  <si>
    <t>2024年农业产业高质量发展项目</t>
  </si>
  <si>
    <t>— 7 —</t>
  </si>
  <si>
    <t>2024年支农切块资金项目</t>
  </si>
  <si>
    <t>新建1个有机旱作现代农业园区，大豆玉米带状复合种植3000亩，小麦种植1600亩，油料种植1500亩，创建1个千亩粮食高产示范片和1个500亩油料高产示范片，实施1个秸秆综合利用项目，病死畜禽无害化处理市级补贴项目，2023年市场主体倍增奖补项目。</t>
  </si>
  <si>
    <t>2024.4</t>
  </si>
  <si>
    <t>有机旱作农业园区奖补30万元，大豆玉米带状复合种植每亩补助100元，小麦种植每亩补助100元，油料种植每亩补助100元，千亩高产粮田创建补助30万元，500亩高产油料创建补助20万元，秸秆综合利用项目补助15万元，病死畜禽无害化处理补助300元，2023年认定的市级以上龙头企业奖补20万元。</t>
  </si>
  <si>
    <t>— 8 —</t>
  </si>
  <si>
    <t>农田灌溉U型渠项目</t>
  </si>
  <si>
    <t>庞泉沟镇上长斜村石沙庄组</t>
  </si>
  <si>
    <t>新建U型50渠3000米、30渠2500米，新建拦水坝40米</t>
  </si>
  <si>
    <t>用于U型渠项目建设，灌溉农田400亩方便群众种植，有效灌溉耕地，实现增产增收，提升农户种植积极性，提升群众满意度，有效衔接乡村振兴。</t>
  </si>
  <si>
    <t>庞泉沟镇上长斜村民委员会</t>
  </si>
  <si>
    <t>野则河村灌溉水渠建设项目</t>
  </si>
  <si>
    <t>西社镇野则河村</t>
  </si>
  <si>
    <t>在文峪河河北、村南修建一条1700米农田灌溉浆砌石水渠</t>
  </si>
  <si>
    <t>2024.3</t>
  </si>
  <si>
    <t>2024.5</t>
  </si>
  <si>
    <t>用于灌溉水渠建设，灌溉农田150亩确保了村民农业活动和用水便利性，促进村庄农业产业发展，将土地利用效率最大化，村民利益最大化，项目建设工程中，提供劳务工岗位，可带动全村约20名有劳动力的脱贫户、监测户及弱劳力通过务工获得收入</t>
  </si>
  <si>
    <t>西社镇野则河村民委员会</t>
  </si>
  <si>
    <t>东坡底乡会立村、神堂坪村</t>
  </si>
  <si>
    <t>完成会立村、神堂坪村U型渠项目扫尾工程</t>
  </si>
  <si>
    <t>通过项目实施，减少水土流失，改善农田灌溉条件，提高农作物产量，增加农民种植收入。</t>
  </si>
  <si>
    <t>（二）</t>
  </si>
  <si>
    <t>示范村</t>
  </si>
  <si>
    <t>庞泉沟镇代家庄村隐庐民宿建设（乡村旅游振兴示范村）</t>
  </si>
  <si>
    <t>县乡村振兴局</t>
  </si>
  <si>
    <t>庞泉沟镇代家庄村</t>
  </si>
  <si>
    <t>隐庐民宿：居民改造28处，沿街营造面积6366㎡；乡村综合服务中心：区域内场地营造面积5300㎡，附属配套设施占地面积600㎡；乡村步道：乡村绿道及山间游步道面积2500㎡；乡村集市及日间照料中心。</t>
  </si>
  <si>
    <t>村民以闲置农宅或宅基地入股享受分红，合作社盈利部分用于壮大村集体经济和重点监测对象帮扶，提供就业岗位，极大便利群众就近就业及增收。</t>
  </si>
  <si>
    <t>天宁镇磁窑村污水管网工程（乡村振兴示范村创建）</t>
  </si>
  <si>
    <t>磁窑村</t>
  </si>
  <si>
    <t>村东大道主路拆除主路面558㎡，敷设DN400高密度聚乙烯双壁波纹管（HDPE）（钢带增强）465m；村西大道主路拆除主路面312㎡，敷设DN400高密度聚乙烯双壁波纹管（HDPE）（钢带增强）260m；村中大道主路拆除主路面456㎡，敷设DN400高密度聚乙烯双壁波纹管（HDPE）（钢带增强）380m；村内支路拆除支路路面3964㎡，15CM水泥混凝土路面3964㎡，敷设UPVC200室外管3684m，UPVC110室外管702m；个户冲孔：PE管110水平导向钻234户；预制检查井50个。</t>
  </si>
  <si>
    <t>改善乡村环境，建设宜居乡村，提升村容村貌，提高人民幸福感，与古村落旅游有效衔接，吸引游客，增加村集体收入，提高农户和脱贫户收入。</t>
  </si>
  <si>
    <t>西社镇米家庄村数字乡村及美丽生态宜居村庄建设项目（乡村振兴示范村创建）</t>
  </si>
  <si>
    <t>西社镇米家庄村</t>
  </si>
  <si>
    <t>乡村综合系统、道路基础设施、数字乡村基础设施、数字乡村综合管理平台；环境整治、土地平整、软桥两侧护坡加固、农业附属路面、新建公共厕所一处等。</t>
  </si>
  <si>
    <t>以“全域覆盖、全网共享、全时可用、全程可控”为目标，构建立体化基层综治联动体系，以打造美丽生态宜居村庄为目标，牢固树立绿水青山就是金山银山理念，深入推进村庄清洁和人居环境整治提升，改善村容村貌，有效吸引游客，增加农户、脱贫户和监测户收入。</t>
  </si>
  <si>
    <t>东坡底乡逯家岩村人居环境综合治理及大数据治理项目（乡村振兴示范村创建）</t>
  </si>
  <si>
    <t>东坡底乡逯家岩村</t>
  </si>
  <si>
    <t>一、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二、数字乡村综合治理平台和基础设施建设。</t>
  </si>
  <si>
    <t>实现村庄美丽生态宜居，牢固树立绿水青山就是金山银山理念，坚持乡村绿色发展道路，系统推进农村生态环境综合治理。同时，推进数字乡村建设，加大农村互联网基础设施建设力度，助力乡村全面振兴，为旅游发展奠定基础，吸引游客，带动农户和脱贫户增收。</t>
  </si>
  <si>
    <t>天宁镇田家山村非遗文化村乡村旅游项目（乡村振兴示范村创建）</t>
  </si>
  <si>
    <t>天宁镇田家山村</t>
  </si>
  <si>
    <t>路灯40盏；乡村文化园约1200平方米，打造田家山乡村文化主题民宿，感受乡村文化、体验森林康养，以合作社模式发展村集体经济。</t>
  </si>
  <si>
    <t>该项目建成实施后，推动了田家山村非遗与乡村振兴有效衔接，成为新型的主导产业，促进了集体、农户、脱贫户增收，形成产业兴旺、生态宜居、乡风文明、治理有效、生活富裕的新时代的新农村。</t>
  </si>
  <si>
    <t>— 9 —</t>
  </si>
  <si>
    <t>美丽乡村建设试点项目县级配套</t>
  </si>
  <si>
    <t>县财政局</t>
  </si>
  <si>
    <t>夏家营镇夏家营村、辛南村</t>
  </si>
  <si>
    <t>夏家营村主干路安装6米路灯155盏，8米路灯43盏。辛南村新建路安装路灯31盏。</t>
  </si>
  <si>
    <t>为村民生活提供便利，确保村民受益，美化村庄，方便村民出行。</t>
  </si>
  <si>
    <t>夏家营镇</t>
  </si>
  <si>
    <t>— 10 —</t>
  </si>
  <si>
    <t>乡村旅游重点村项目</t>
  </si>
  <si>
    <t>磁窑村、田家山村、东社村、沙沟村、野则河村、神堂坪村、山水村</t>
  </si>
  <si>
    <t>磁窑村：古村落道路村口、道路两侧、残垣断壁修缮及整治。
田家山村：村内道路环境整治、墙立面整治、残垣断壁修缮等。
东社村：红色革命基地配套设施；东社古镇古商道残垣断壁修复及道路硬化。
沙沟村：路面沥青硬化。
野则河村：铺设供水，污水管道，修建水井，路面修复硬化，树木栽种，路灯安装，残垣断壁整理，线缆整治，护坡修建，登山步道完善；采摘园配套设施。
神堂坪村：沥青路面硬化2500㎡、游客驿站配套设施。
山水村：安装路灯120余盏，整治和完善景区周边基础设施建设。</t>
  </si>
  <si>
    <t>发展乡村旅游、壮大村集体经济，巩固脱贫攻坚成果，安置困难村民就业，打造“生态优美、文化保护、设施完善、旅游发展、宜居宜业”生态旅游型村庄。</t>
  </si>
  <si>
    <t>（三）</t>
  </si>
  <si>
    <t>产业建设</t>
  </si>
  <si>
    <t>交城县易地扶贫搬迁集中安置点后续产业配套冷链仓储项目</t>
  </si>
  <si>
    <t>易地扶贫搬迁集中安置点</t>
  </si>
  <si>
    <t>建设720立方米冷库1座</t>
  </si>
  <si>
    <t>提供就业岗位，极大便利群众就近就业及增收。</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</si>
  <si>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</si>
  <si>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</si>
  <si>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</si>
  <si>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确保群众出行便利、安全，为合作社发展提供了后续交通保障，有效保证了村集体、农户、脱贫户增收。</t>
  </si>
  <si>
    <t>庞泉沟村人居环境整治道路建设项目</t>
  </si>
  <si>
    <t>庞泉沟村庞泉沟组、阳坡组</t>
  </si>
  <si>
    <t>庞泉沟村庞泉沟组通往阳坡组的文峪河河坝北侧，新建一条人居环境整治道路，包括沥青路面宽3米*长800米，50WLED太阳能路灯27盏，护栏800米等。</t>
  </si>
  <si>
    <t>通过修建道路，完善旅游业道路，使游客安全出行，并提质村容村貌，方便群众出行，防止群众践踏边缘河坝生态植被，有效保护植被，达到人与自然和谐共生局面，打造美丽宜居、业兴人和、宜居宜业的美丽乡村。</t>
  </si>
  <si>
    <t>庞泉沟镇代家庄乡村振兴示范村建设环境提升及配套设施完善项目</t>
  </si>
  <si>
    <t>1.村口至服务中心铺装沥青路4761.25平方米，路缘石734米、排水渠100米；2.村内主道及街巷铺沥青2779.64平方米，压花水泥路1981.61平方米，路缘石836.82米；3.安装太阳能路灯90盏；4.村东口土坡石砌挡墙100米，台阶、栏杆及停车位；5.民宿配套设施。</t>
  </si>
  <si>
    <t>通过实施该项目，完善配套设施，提升旅游环境，将代家庄村打造成一处背山面水的乡村文化驿站，使游客深切感受乡村文化和田园生活，有利于提升村内环境、改善交通，留住游客，进而增加旅游产业经济收入，巩固脱贫成果，有效衔接乡村振兴。</t>
  </si>
  <si>
    <t>洪相镇洪相村排水渠项目工程</t>
  </si>
  <si>
    <t>改建</t>
  </si>
  <si>
    <t>洪相镇洪相村</t>
  </si>
  <si>
    <t>新农村排水渠500米，旧农村排水渠800米；洪相镇政府东排水渠200米，需盖板封闭。</t>
  </si>
  <si>
    <t>排水渠工程完工后，解决了雨水满街流的现象，保护了路面、村民房屋，使群众财产得到安全保障，并改变村容村貌，为旅游提升设施保障。</t>
  </si>
  <si>
    <t>覃村人居环境提质增效工程</t>
  </si>
  <si>
    <t>夏家营镇覃村</t>
  </si>
  <si>
    <t>对村北东西主大道（东西长700米、宽9米）进行沥青铺设，对村内东西六条重点道路、南北四条主道进行水泥硬化，其中沥青面积6300平方米，水泥硬化25000平方米，配套井盖。</t>
  </si>
  <si>
    <t>通过道路硬化，改善人居环境，提高生产生活质量，为农户发展产业提供交通便利，方便村民开车外出，间接带动村民增收。</t>
  </si>
  <si>
    <t>天宁镇梁家庄村内道路工程项目</t>
  </si>
  <si>
    <t>天宁镇梁家庄村</t>
  </si>
  <si>
    <t>硬化村内老干街南、北的巷子约4000平方米及换井盖；铺设新村南三街、工业区一街西段路南、东正街、工业区一街西口至工业区二街西口路段人行道地砖共2000余平方米；梁家庄新开南路与南二环交界到西汾阳村口段铺油路4500余平方米。</t>
  </si>
  <si>
    <t>通过实施该项目，优化村内产业发展环境，助力劳动力就业和发展产业，并通过实施项目带动脱贫劳动力务工约7人，人均月增加收入1000—2000元，间接受益群众万余人，有效改善村民生产生活条件。</t>
  </si>
  <si>
    <t>夏家营镇郭家寨村路面修复项目</t>
  </si>
  <si>
    <t>郭家寨村</t>
  </si>
  <si>
    <t>郭家寨村道路损坏严重，为解决村民出行方便重新修建，村西进村到村委会400x8米，后街400x4米，横1街300x5米，横2街300x10米，西环街200x5米。</t>
  </si>
  <si>
    <t>方便村民出行，打造美丽乡村建设。</t>
  </si>
  <si>
    <t>— 11 —</t>
  </si>
  <si>
    <t>夏家营镇段村基础设施提升项目</t>
  </si>
  <si>
    <t>夏家营镇段村</t>
  </si>
  <si>
    <t>1200米老街道青石砖铺设，5米高仿古路灯安装178盏，村北大街安装6米高太阳能路灯32盏，村西商业大街安装8米高太阳能路灯155盏。</t>
  </si>
  <si>
    <t>通过太阳能路灯安装，提升村容村貌，推进中国历史文化名村建设和提升民生福祉相结合，努力把段村建设成美丽宜居乡村，实施乡村振兴战略，加快农业农村现代化建设，促进农民增收。</t>
  </si>
  <si>
    <t>— 12 —</t>
  </si>
  <si>
    <t>洪相镇成村主街道污水管网建设工程</t>
  </si>
  <si>
    <t>市生态环境局交城分局</t>
  </si>
  <si>
    <t>洪相镇成村</t>
  </si>
  <si>
    <t>共埋设污水管道约6000米</t>
  </si>
  <si>
    <t>通过污水管网建设，可改变村容村貌和村内生态环境，同时带动脱贫户和监测户通过劳力务工增加收入，受益人口数量全村7880人，其中脱贫户366户915人，监测户10户23人。</t>
  </si>
  <si>
    <t>覃村总退水渠污水治理工程</t>
  </si>
  <si>
    <t>对覃村村东约1000米总退水渠进行治理，同步配套监控设备并建设排灌站等。</t>
  </si>
  <si>
    <t>通过对覃村村东总退水渠污水治理，改变村容村貌和村内外生态环境，受益人口数量5024人，其中脱贫户441人。</t>
  </si>
  <si>
    <t>夏家营村建提水泵站及村西总退水渠加固修复工程</t>
  </si>
  <si>
    <t>县水利局</t>
  </si>
  <si>
    <t>夏家营村</t>
  </si>
  <si>
    <t>新建排水泵站1座及浆砌石渠道170m</t>
  </si>
  <si>
    <t>解决汛期火山河倒灌现象</t>
  </si>
  <si>
    <t>城头村村西及村东排水渠道开挖和清淤工程</t>
  </si>
  <si>
    <t>城头村</t>
  </si>
  <si>
    <t>新建排水渠1.2km、清淤村东排水渠2km以及新建排水泵站1座</t>
  </si>
  <si>
    <t>保护耕地及人员安全</t>
  </si>
  <si>
    <t>安定村农田水利（深井）维护维修与更换灌溉管道工程</t>
  </si>
  <si>
    <t>安定村</t>
  </si>
  <si>
    <t>农田水利深井维护维修13眼，更换灌溉管道5000米。</t>
  </si>
  <si>
    <t>解决农业用水不足问题，消除旱期安全隐患，改善农业生产环境，同时带动脱贫户通过劳力务工增加收入，受益人口数量6325人，其中脱贫户177户403人。</t>
  </si>
  <si>
    <t>石侯村排水管道修复工程</t>
  </si>
  <si>
    <t>石侯村</t>
  </si>
  <si>
    <t>新建退水管道800余m以及清淤疏浚渠道约5km</t>
  </si>
  <si>
    <t>大辛村南排退水修复改建工程</t>
  </si>
  <si>
    <t>大辛村</t>
  </si>
  <si>
    <t>830m混凝土渠道</t>
  </si>
  <si>
    <t>解决退水渠及耕地灌溉问题</t>
  </si>
  <si>
    <t>夏家营镇王家寨村水系工程基础建设项目</t>
  </si>
  <si>
    <t>夏家营镇王家寨村</t>
  </si>
  <si>
    <t>新建排水工程设施及管道</t>
  </si>
  <si>
    <t>解决王家寨村1000人的排水问题</t>
  </si>
  <si>
    <t>东汾阳村雨水排水工程</t>
  </si>
  <si>
    <t>东汾阳村</t>
  </si>
  <si>
    <t>解决东汾阳村1000人的排水问题</t>
  </si>
  <si>
    <t>磁窑河磁窑村河道治理工程</t>
  </si>
  <si>
    <t>清淤疏浚河道整治岸坡治理300m</t>
  </si>
  <si>
    <t>改善磁窑村磁窑河河道环境</t>
  </si>
  <si>
    <t>安定村石洪河河道治理改建工程</t>
  </si>
  <si>
    <t>新建排洪渠1.5km</t>
  </si>
  <si>
    <t>广兴村硬化街道工程</t>
  </si>
  <si>
    <t>县交通运输局</t>
  </si>
  <si>
    <t>洪相镇广兴村</t>
  </si>
  <si>
    <t>硬化道路1.7公里，挖除旧路面5600㎡，硬化路面10920㎡，路沿石88.2m³。</t>
  </si>
  <si>
    <t>通过硬化街道，解决村民出行难，使村民出行方便，村容村貌整洁，带动种植与养殖业的发展，受益人口数量5068人，其中脱贫户215户517人。</t>
  </si>
  <si>
    <t>安定村村内道路硬化工程</t>
  </si>
  <si>
    <t>洪相镇安定村</t>
  </si>
  <si>
    <t>硬化道路2.53公里，挖除旧路面10880㎡，硬化路面10880㎡。</t>
  </si>
  <si>
    <t>通过硬化道路，解决村民出行难，带动村南蔬菜大棚产业，村北机械加工和水泥制品产业的发展，使全体村民出行方便、安全，人居环境得到改善，村民生活更加美好舒适，受益人口数量6325人，其中脱贫户177户403人</t>
  </si>
  <si>
    <t>夏家营镇贺家寨村街道硬化工程</t>
  </si>
  <si>
    <t>夏家营镇贺家寨村</t>
  </si>
  <si>
    <t>硬化道路2.06公里，挖除旧路面8510㎡，硬化路面8510㎡，边沟334m³。</t>
  </si>
  <si>
    <t>通过道路硬化，解决村民出行难问题，改善人居环境，提高生产生活质量，带动种植与养殖业的发展，受益人口数量1123人，其中脱贫户81人。</t>
  </si>
  <si>
    <t>— 13 —</t>
  </si>
  <si>
    <t>大营村村内道路修复项目</t>
  </si>
  <si>
    <t>西营镇大营村</t>
  </si>
  <si>
    <t>硬化道路2.67公里，挖除旧路面13975㎡，硬化路面16540㎡，混凝土小矮墙247m³。</t>
  </si>
  <si>
    <t>通过道路硬化，带动钢材市场发展及村北种养业村民出行，改善人居环境，巩固拓展脱贫攻坚成果，有效衔接乡村振兴，受益人口数量5527人，其中脱贫户355户861人。</t>
  </si>
  <si>
    <t>— 14 —</t>
  </si>
  <si>
    <t>石侯村村内道路硬化工程</t>
  </si>
  <si>
    <t>西营镇石侯村</t>
  </si>
  <si>
    <t>硬化道路2.15公里，挖除旧路面10625㎡，硬化路面13325㎡，混凝土小矮墙51.8m³。</t>
  </si>
  <si>
    <t>铺油项目建成后，为石侯村工业园区交通提供便利，促进废旧金属及农产品流通，推动村产业良性发展，助推经济快速发展。同时道路的硬化为村民劳动就业以及养殖园区出行提供方便，提升村民幸福感，提升宜居环境，促进乡村振兴，受益人口数量6618人，其中脱贫人口1128人。</t>
  </si>
  <si>
    <t>寨子村街巷路面恢复工程</t>
  </si>
  <si>
    <t>西营镇寨子村</t>
  </si>
  <si>
    <t>硬化道路0.75公里，挖除旧路面1650㎡，1cm厚水泥混凝土拉毛8250㎡，硬化路面8250㎡。</t>
  </si>
  <si>
    <t>通过道路硬化，解决村南养殖业发展和铸造业发展，促进旅游业发展，方便村民出行，提高村民生活质量，巩固拓展脱贫攻坚成果，有效衔接乡村振兴，受益人口数量3800人，其中脱贫户631人。</t>
  </si>
  <si>
    <t>西汾阳村内道路硬化工程项目</t>
  </si>
  <si>
    <t>天宁镇西汾阳村</t>
  </si>
  <si>
    <t>硬化道路4.577公里，挖除旧路面23938㎡，硬化路面23938㎡。</t>
  </si>
  <si>
    <t>通过项目工程建设用工，直接带动脱贫劳动力务工约12人，人均月增加收入约1000—2000元，间接受益人口3262人（其中脱贫户和监测对象人口32人），其他人口800人，项目建成后，方便村民出行，改变村内脏乱差旧面貌，优化村内产业发展环境，提升种植养殖业发展水平，带动发展生产、增加收入，进一步巩固拓展脱贫攻坚成果，推进乡村振兴。</t>
  </si>
  <si>
    <t>贾家寨村街巷硬化工程</t>
  </si>
  <si>
    <t>贾家寨村</t>
  </si>
  <si>
    <t>硬化道路2.12公里，挖除旧路面14562㎡，硬化路面14562㎡。</t>
  </si>
  <si>
    <t>通过道路硬化，方便村民出行，带动红色教育基地发展，促进全县红色革命旅游业，提高村民收入，受益人口数量3360人，其中脱贫户153户350人。</t>
  </si>
  <si>
    <t>义望村街巷硬化工程</t>
  </si>
  <si>
    <t>义望村</t>
  </si>
  <si>
    <t>硬化道路长度1.15Km，铣刨现有沥青面层9574㎡，铺筑5cm中粒式沥青混凝土面层9574㎡。</t>
  </si>
  <si>
    <t>通过道路硬化，带动养殖业、种植业、编织袋厂和运输业产业发展，增加群众收入，受益人口数量6027人，其中脱贫户380人。</t>
  </si>
  <si>
    <t>段村街巷硬化工程</t>
  </si>
  <si>
    <t>段村</t>
  </si>
  <si>
    <t>硬化道路1.16公里，挖除旧路面8408㎡，硬化路面8408㎡。</t>
  </si>
  <si>
    <t>通过道路硬化，带动文旅产业，增加群众收入，受益人口数量4016人。</t>
  </si>
  <si>
    <t>杜里会村杜里会组街道硬化项目</t>
  </si>
  <si>
    <t>杜里会村杜里会组</t>
  </si>
  <si>
    <t>挖除旧路面5892㎡，硬化路面5892㎡。</t>
  </si>
  <si>
    <t>通过道路硬化，带动养殖业和种植业产业，方便秋收运输及群众出行，增加群众收入，受益人口数量278人，其中脱贫户42户98人。</t>
  </si>
  <si>
    <t>二</t>
  </si>
  <si>
    <t>基础设施建设项目</t>
  </si>
  <si>
    <t>水利工程</t>
  </si>
  <si>
    <t>详见附表2</t>
  </si>
  <si>
    <t>农村道路工程</t>
  </si>
  <si>
    <t>详见附表3</t>
  </si>
  <si>
    <t>人居环境综合整治项目</t>
  </si>
  <si>
    <t>详见附表4</t>
  </si>
  <si>
    <t>（四）</t>
  </si>
  <si>
    <t>以工代赈</t>
  </si>
  <si>
    <t>东坡底乡神堂坪村以工代赈项目</t>
  </si>
  <si>
    <t>县发改局</t>
  </si>
  <si>
    <t>东坡底乡神堂坪村</t>
  </si>
  <si>
    <t>改建1号路长336.37米，宽4米；改建2号路长250米，宽4米，沥青铺装面积2460平方米，村内街巷铺设青条石路2700平方米；农业产业园提质工程约15亩等。</t>
  </si>
  <si>
    <t>项目实施后，可注入发展动力，提高村民幸福感，改善人民生活，提高生活品质，增加村民种植产业经济收入，保护村域防洪植被，大力促进森林防洪系统功能恢复和提高，充分发挥公益林的综合效益。</t>
  </si>
  <si>
    <t>东坡底乡</t>
  </si>
  <si>
    <t>三</t>
  </si>
  <si>
    <t>社会保障兜底
脱贫项目</t>
  </si>
  <si>
    <t>— 15 —</t>
  </si>
  <si>
    <t>乡村振兴致富带头人培训</t>
  </si>
  <si>
    <t>交城县</t>
  </si>
  <si>
    <t>培育致富带头人，完成全年80人的培训任务</t>
  </si>
  <si>
    <t>每人每天350元，培训时间原则一期不超过10天，完成全年任务，参训人员做到全乡镇覆盖，培训可通过创业带动农户增收。</t>
  </si>
  <si>
    <t>小额信贷贴息</t>
  </si>
  <si>
    <t>用于脱贫人口小额信贷的贴息</t>
  </si>
  <si>
    <t>为脱贫人口小额信贷及时全额贴息</t>
  </si>
  <si>
    <t>— 16 —</t>
  </si>
  <si>
    <t>脱贫家庭本科大学新生资助项目</t>
  </si>
  <si>
    <t>对全县脱贫家庭（含防返贫监测对象家庭）子女参加2024年普通高考并被全国高校本科（第二批C类除外）录取的大学新生，每生给予一次性补助5000元。</t>
  </si>
  <si>
    <t>每人一次性5000元</t>
  </si>
  <si>
    <t>交通补贴项目</t>
  </si>
  <si>
    <t>对跨省务工和省内县外务工的脱贫户和监测户劳动力，每年给予一次性交通补贴。</t>
  </si>
  <si>
    <t>通过发放交通补贴确保政策落实落细，为脱贫户、监测对象劳动力增收，巩固脱贫攻坚成果。</t>
  </si>
  <si>
    <t>护林员补助</t>
  </si>
  <si>
    <t>县林业局</t>
  </si>
  <si>
    <t>交城</t>
  </si>
  <si>
    <t>为有效保护森林资源，聘用村民为护林员，为其提供工作岗位，提高村民生活质量。</t>
  </si>
  <si>
    <t>生态管护人员补助标准（天保）9600元人/年；生态管护人员补助标准（边山）6000元人/年；生态管护人员补助标准（平川）2400元人/年。</t>
  </si>
  <si>
    <t>小额信贷风险补偿金</t>
  </si>
  <si>
    <t>注入承接小额信贷银行保证小额信贷有效安全开展</t>
  </si>
  <si>
    <t>雨露计划</t>
  </si>
  <si>
    <t>对全县2023—2024学年中职、高职（专）、技工学校在校学生中的脱贫家庭子女进行资助</t>
  </si>
  <si>
    <t>每人每年3000元</t>
  </si>
  <si>
    <t>稳岗补助</t>
  </si>
  <si>
    <t>县创业就业服务中心</t>
  </si>
  <si>
    <t>进一步抓好巩固拓展脱贫攻坚成果同乡村振兴有效衔接工作，做好脱贫劳动力稳就业促增收相关工作。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</si>
  <si>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</si>
  <si>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农业生产托管市级奖补及农机具补贴资金</t>
  </si>
  <si>
    <t>1.对2023年实施农业生产托管的服务主体购买未列入中央财政补贴范围机具进行补贴。2.对集中连片经营面积达到标准和村集体经济组织作为服务主体整村推进托管服务进行奖补。</t>
  </si>
  <si>
    <t>2023.4</t>
  </si>
  <si>
    <t>2023.12</t>
  </si>
  <si>
    <t>植保无人机每台补贴1.6万元，田间作业监控设备每台补贴0.15万元；服务主体补贴11万元。</t>
  </si>
  <si>
    <t>附件2</t>
  </si>
  <si>
    <t>交城县2024年财政衔接推进乡村振兴补助资金安排建设项目表—水利工程</t>
  </si>
  <si>
    <t xml:space="preserve">                                                                                         单位：万元</t>
  </si>
  <si>
    <t>基础设施建设项目—水利工程</t>
  </si>
  <si>
    <t>总计</t>
  </si>
  <si>
    <t>寨立村新建堤防工程</t>
  </si>
  <si>
    <t>水峪贯镇寨立村</t>
  </si>
  <si>
    <t>新建堤防1200m</t>
  </si>
  <si>
    <t>提升抗洪能力，保护村庄及耕地，实现增收增产</t>
  </si>
  <si>
    <t>神堂坪村东沟组新建堤防工程</t>
  </si>
  <si>
    <t>神堂坪村东沟组</t>
  </si>
  <si>
    <t>新建堤防600m</t>
  </si>
  <si>
    <t>庞泉沟镇张沟村大草坪组新建堤防工程</t>
  </si>
  <si>
    <t>庞泉沟镇张沟村大草坪组</t>
  </si>
  <si>
    <t>修筑护村坝长430米（大草坪组300米，王寺沟130米），下底宽2.5米；坝顶宽0.8米；高度3.2米。</t>
  </si>
  <si>
    <t>燕家庄村兑久组护村护地坝工程</t>
  </si>
  <si>
    <t>燕家庄村兑久组</t>
  </si>
  <si>
    <t>新建护村坝600米</t>
  </si>
  <si>
    <t>沙沟村护村坝工程</t>
  </si>
  <si>
    <t>西社镇沙沟村</t>
  </si>
  <si>
    <t>新建堤防1163m</t>
  </si>
  <si>
    <t>惠家庄村新建堤防工程</t>
  </si>
  <si>
    <t>东坡底乡惠家庄村石渠河组</t>
  </si>
  <si>
    <t>新建堤防800m</t>
  </si>
  <si>
    <t>夏家营村新建堤防工程</t>
  </si>
  <si>
    <t>夏家营镇夏家营村</t>
  </si>
  <si>
    <t>火山河两侧修建堤防1200m</t>
  </si>
  <si>
    <t>龙江寨村青崖沟组新建堤防工程</t>
  </si>
  <si>
    <t>庞泉沟镇龙江寨村青崖沟组</t>
  </si>
  <si>
    <t>新建堤防1000m</t>
  </si>
  <si>
    <t>逯家岩村新建堤防工程</t>
  </si>
  <si>
    <t>新建堤防700m</t>
  </si>
  <si>
    <t>西社镇野则河村护地坝工程</t>
  </si>
  <si>
    <t>西社镇野则河村阳湾组“文峪河”段</t>
  </si>
  <si>
    <t>新建护地坝1350m</t>
  </si>
  <si>
    <t>一、二支总退大辛段渠道水泥砌筑工程</t>
  </si>
  <si>
    <t>夏家营镇大辛村</t>
  </si>
  <si>
    <t>一、二支总退大辛段清淤疏浚、新建护坡740m</t>
  </si>
  <si>
    <t>解决一二支总退渗漏问题、保护沿河群众房屋安全、美化人居环境。</t>
  </si>
  <si>
    <t>贺家寨村新建雨水排放工程</t>
  </si>
  <si>
    <t>贺家寨村</t>
  </si>
  <si>
    <t>新建矩形钢筋混凝土渠道578m，新建过路钢筋混凝土箱涵25m，新建节制闸1座。</t>
  </si>
  <si>
    <t>解决交郑公路沿线贺家寨村段雨水无处排放淹没农田的问题，保护村庄及耕地，实现增收增产，受益人口1123人。</t>
  </si>
  <si>
    <t>— 17 —</t>
  </si>
  <si>
    <t>成村退水渠工程</t>
  </si>
  <si>
    <t>成村</t>
  </si>
  <si>
    <t>拆除新建退水渠779m，其中混凝土盖板渠道35m，浆砌石渠道182m，土渠衬砌562m，拆除新建过路桥3座。</t>
  </si>
  <si>
    <t>解决成村7880人200万平方米居住区，602公顷耕地面积的雨水排放问题，保护村庄及耕地，实现增收增产。</t>
  </si>
  <si>
    <t>庞泉沟镇庞泉沟村新建雨水排放工程</t>
  </si>
  <si>
    <t>庞泉沟村</t>
  </si>
  <si>
    <t>新建格宾石笼矩形渠道244m</t>
  </si>
  <si>
    <t>解决庞泉沟村排涝问题，保护村庄及耕地，实现增收增产。</t>
  </si>
  <si>
    <t>天宁镇磁窑村碾只沟护坡项目</t>
  </si>
  <si>
    <t>浆砌挡土墙87m，暗涵38m</t>
  </si>
  <si>
    <t>解决居民出行困难</t>
  </si>
  <si>
    <t>— 18 —</t>
  </si>
  <si>
    <t>天宁镇前火山引水灌溉工程</t>
  </si>
  <si>
    <t>天宁镇前火山村</t>
  </si>
  <si>
    <t>新建灌溉管路1950米，新建27立方米蓄水池一座、400立方米蓄水池一座、3个阀井及6个出水口。</t>
  </si>
  <si>
    <t>发展节水灌溉面积300亩</t>
  </si>
  <si>
    <t>瓦窑河以西石洪河以东区域防洪退水2期治理工程</t>
  </si>
  <si>
    <t>西营镇城头村</t>
  </si>
  <si>
    <t>渠道衬砌460m（含建筑物拆除），新建箱涵2座</t>
  </si>
  <si>
    <t>提升城头村及周边村庄防汛水平</t>
  </si>
  <si>
    <t>夏家营镇五村节水灌溉及退水治理一期工程</t>
  </si>
  <si>
    <t>夏家营镇大辛村、温家寨村</t>
  </si>
  <si>
    <t>温家寨村新建D70U型渠道1750米，退水渠道清淤3500米，D100U型渠节制闸2座，六斗泄水闸1座，温家寨节制闸1座，机耕桥14座，出水口60座。大辛村新建D70U型渠道9710米，机耕桥2座，D70U型渠节制闸20座，D70U型渠分水闸19座，新建大辛泵站1座，一、二支总退节制闸1座，Dn450提水管线工程1260米，出水口139座。</t>
  </si>
  <si>
    <t>发展节水灌溉面积1万亩</t>
  </si>
  <si>
    <t>石侯村深井及管道维修项目</t>
  </si>
  <si>
    <t>交城县西营镇石侯村</t>
  </si>
  <si>
    <t>需维修水井30眼，水井房30处，水井扬程铁管1890余米，水管管道老化5000余米，出水口损坏累计160个，需连接器30套，水泵30余套。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</si>
  <si>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</si>
  <si>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</si>
  <si>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</si>
  <si>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</si>
  <si>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</si>
  <si>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</si>
  <si>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</si>
  <si>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新建300m3钢筋砼蓄水池1座，新建水源截潜流坝1座，新建控制阀井，更换维修供水管道及配套设施设备等。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</si>
  <si>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</si>
  <si>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</si>
  <si>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</si>
  <si>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</si>
  <si>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</si>
  <si>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庞泉沟镇社堂村、王家湾组饮水安全巩固提升工程</t>
  </si>
  <si>
    <t>社堂村、社堂村王家湾组</t>
  </si>
  <si>
    <t>铺设输水管道约约6km（恢复路面约4km），新建控制及排气阀井等。</t>
  </si>
  <si>
    <t>工程建设后，可改善社堂村、社堂村王家湾组500人饮水安全问题。</t>
  </si>
  <si>
    <t>夏家营镇大辛村饮水安全巩固提升工程</t>
  </si>
  <si>
    <t>改造村内供水管道约10km（恢复路面），新建控制及分水阀井，安装水表等。</t>
  </si>
  <si>
    <t>工程建设后，可有效解决夏家营镇大辛村2300人的饮水安全问题</t>
  </si>
  <si>
    <t>夏家营镇温家寨村饮水安全巩固提升工程</t>
  </si>
  <si>
    <t>夏家营镇温家寨村</t>
  </si>
  <si>
    <t>对全村3000米自来水主管道进行更换，解决村民的饮水难问题。</t>
  </si>
  <si>
    <t>解决村民生活用水问题，受益人口数量，其中脱贫户58人。</t>
  </si>
  <si>
    <t>夏家营镇王家寨村饮水安全巩固提升工程</t>
  </si>
  <si>
    <t>水利局</t>
  </si>
  <si>
    <t>更换自来水管道6500米及相关配套设施</t>
  </si>
  <si>
    <t>更换自来水管道及相关配套设施，解决吃水矛盾，减少水资源浪费，巩固农村环境整治成果。</t>
  </si>
  <si>
    <t>交城县农村供水村级智能水表安装和联网工程项目</t>
  </si>
  <si>
    <t>全县自然村</t>
  </si>
  <si>
    <t>安装198套无线远传村控水表，新建水表井198座。</t>
  </si>
  <si>
    <t>工程建设后通过互联网+监管模式实现农村供水工程远程监测和管理</t>
  </si>
  <si>
    <t>夏家营镇贾家寨村饮水安全管网改造工程</t>
  </si>
  <si>
    <t>换4寸管20000米，3村管8000米，2村管30000米，修窨井300个，水表更换1100个。</t>
  </si>
  <si>
    <t>2023.5</t>
  </si>
  <si>
    <t>2023.11</t>
  </si>
  <si>
    <t>受益人口3328人</t>
  </si>
  <si>
    <t>西社镇沙沟村饮水安全巩固提升工程</t>
  </si>
  <si>
    <t>沙沟村</t>
  </si>
  <si>
    <t>新建40米C25钢筋混凝土暗涵结构截潜流水源工程1处；铺设De110（1.6MPa）PE100主管道4.95km；新建300m3蓄水池一座；配套钢筋混凝土控制阀井1座、检修阀井6座、排水阀井5座、钢筋混凝土分水阀室1座、钢筋混凝土排气阀井5座。</t>
  </si>
  <si>
    <t>受益人口1521人</t>
  </si>
  <si>
    <t>水峪贯镇、西社镇9村水质消毒净化项目</t>
  </si>
  <si>
    <t>水峪贯镇水峪贯村、西冶村、鲁沿村、岭上集中供水工程、西社镇西社村、东社村、沙沟村、大岩头村、米家庄村</t>
  </si>
  <si>
    <t>加装净化设备3处，加装消毒设备9处。</t>
  </si>
  <si>
    <t>确保水峪贯镇、西社镇9村农村饮水水质安全稳定达标</t>
  </si>
  <si>
    <t>水峪贯镇芝兰村饮水安全巩固提升工程</t>
  </si>
  <si>
    <t>水峪贯镇芝兰村</t>
  </si>
  <si>
    <t>维修更换自来水管4500米，恢复混凝土地面硬化。</t>
  </si>
  <si>
    <t>通过实施该项目，切实保障人畜饮水安全，保障环境卫生整治，提升群众满意度，带动养殖业发展。</t>
  </si>
  <si>
    <t>交城县天宁镇瓦窑村饮水安全巩固提升工程</t>
  </si>
  <si>
    <t>瓦窑村</t>
  </si>
  <si>
    <t>村内饮水管道改造约20公里，更换3寸管15000m，更换2寸管5000m，更换1寸管7000m，修复窨井800个，安装水表750个及其他配套设施。</t>
  </si>
  <si>
    <t>通过项目工程建设用工，直接带动脱贫劳动力务工约5人，人均月增加收入约1000—2000元，间接受益人口1770人（其中脱贫户和监测对象人口192人），提升饮水安全保障水平，提高农民生产生活水平。</t>
  </si>
  <si>
    <t>— 19 —</t>
  </si>
  <si>
    <t>庞泉沟镇代家庄村翟家庄组自来水管网改造项目</t>
  </si>
  <si>
    <t>庞泉沟镇代家庄村翟家庄组</t>
  </si>
  <si>
    <t>在村西1200米处新建大口井一座（直径2米，高2.5米），重新铺设全村主管道和入户管道，开挖路面及恢复。</t>
  </si>
  <si>
    <t>通过实施该项目，切实保障群众吃水安全，提升群众满意度，巩固拓展脱贫攻坚成果，有效衔接乡村振兴。</t>
  </si>
  <si>
    <t>— 20 —</t>
  </si>
  <si>
    <t>西营镇石候村供水主管网更换工程</t>
  </si>
  <si>
    <t>大营村到石候村</t>
  </si>
  <si>
    <t>西营集供至石侯村主干道修复长度3000米，增添检测井3个，及设施配件。</t>
  </si>
  <si>
    <t>通过实施该项目，切实解决全村吃水问题，确保村民受益，提升村民幸福感，提升宜居环境，巩固脱贫攻坚成果。</t>
  </si>
  <si>
    <t>东坡底乡柏叶口村高家坪组安全饮水工程</t>
  </si>
  <si>
    <t>东坡底乡柏叶口村高家坪组</t>
  </si>
  <si>
    <t>新建主管道铺设、水泥路面开挖、填埋1800m，265户入户管道铺设、开挖、填埋900m，新建水塔1座，窨井15个。</t>
  </si>
  <si>
    <t>切实解决全村吃水问题，提升群众满意度，美化河道两侧环境，发展村内经济，巩固拓展脱贫攻坚成果，促进乡村振兴。</t>
  </si>
  <si>
    <t>东坡底乡会立村安全饮水工程</t>
  </si>
  <si>
    <t>东坡底乡会立村</t>
  </si>
  <si>
    <t>新建主管道铺设、水泥路面开挖、填埋4300m，265户入户管道铺设、开挖、填埋4300m。</t>
  </si>
  <si>
    <t>切实保障群众吃水安全，提升群众满意度，美化河道两侧环境，发展村内经济，巩固拓展脱贫攻坚成果，促进乡村振兴。</t>
  </si>
  <si>
    <t>水峪贯镇大游底村大足底组管网改造项目</t>
  </si>
  <si>
    <t>大游底村大足底组</t>
  </si>
  <si>
    <t>更换大足底组主管道1500米，新修建管道500米，支管道2400米，管道开挖、回填。</t>
  </si>
  <si>
    <t>切实保障群众吃水安全，提升群众满意度。</t>
  </si>
  <si>
    <t>庞泉沟村自来水管网改造项目</t>
  </si>
  <si>
    <t>庞泉沟</t>
  </si>
  <si>
    <t>重新铺设全村自来水管道，包括主管道3700米，入户管道2000米，及开挖路面和恢复。</t>
  </si>
  <si>
    <t>通过实施该项目，满足群众生产生活用水需求，提升群众满意度，带动旅游业发展，巩固拓展脱贫攻坚成果。</t>
  </si>
  <si>
    <t>附件3</t>
  </si>
  <si>
    <t>交城县2024年财政衔接推进乡村振兴补助资金安排建设项目表—农村道路工程</t>
  </si>
  <si>
    <t>基础设施建设项目-
农村道路工程</t>
  </si>
  <si>
    <t>天宁镇青村道路硬化工程</t>
  </si>
  <si>
    <t>青村</t>
  </si>
  <si>
    <t>全村道路硬化，长8.955公里</t>
  </si>
  <si>
    <t>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</si>
  <si>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</si>
  <si>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</si>
  <si>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</si>
  <si>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巩固拓展脱贫攻坚成果，阔步迈向乡村振兴，方便村民出行，改善村容村貌，促进葡萄和酥梨种植产业发展。</t>
  </si>
  <si>
    <t>夏家营村村内道路硬化工程</t>
  </si>
  <si>
    <t>对村内道路4.969公里实施硬化</t>
  </si>
  <si>
    <t>巩固拓展脱贫攻坚成果，方便村民出行，改善村容村貌，促进种植产业和农业产业发展，增加收入。</t>
  </si>
  <si>
    <t>贾家寨村道路硬化工程</t>
  </si>
  <si>
    <t>对长0.829公里的村西产业路进行硬化、铺油</t>
  </si>
  <si>
    <t>巩固拓展脱贫攻坚成果，阔步迈向乡村振兴，方便村民出行，改善村容村貌，建设贾家寨村养殖基地，促进群众发展生猪、养种牛、家禽等项目，增加收入。</t>
  </si>
  <si>
    <t>小辛村街巷硬化工程</t>
  </si>
  <si>
    <t>小辛村</t>
  </si>
  <si>
    <t>对全村长8.082公里主街道进行铺油</t>
  </si>
  <si>
    <t>巩固拓展脱贫攻坚成果，阔步迈向乡村振兴，方便村民出行，改善村容村貌，促进小辛村红薯和酥梨种植产业发展，增加收入。</t>
  </si>
  <si>
    <t>郑村道路硬化</t>
  </si>
  <si>
    <t>郑村</t>
  </si>
  <si>
    <t>郑村村内道路基层处理及道路硬化1.215公里</t>
  </si>
  <si>
    <t>方便村民出行，带动村内经济帮扶村内脱贫人口，带动村集体实现乡村振兴，改善村容村貌，带动经济发展。</t>
  </si>
  <si>
    <t>— 21 —</t>
  </si>
  <si>
    <t>西社镇野则河村阳湾组便民路工程</t>
  </si>
  <si>
    <t>野则河村阳湾组</t>
  </si>
  <si>
    <t>新建便民路0.313公里</t>
  </si>
  <si>
    <t>此项目的完成，为村集体经济所利用，通过就业或入股可带动脱贫户脱贫致富，增加全体村民收益，促进种植业和养殖业的发展。</t>
  </si>
  <si>
    <t>窑儿上村张家庄组进村桥建设项目</t>
  </si>
  <si>
    <t>窑儿上村张家庄组</t>
  </si>
  <si>
    <t>修建进村桥1座</t>
  </si>
  <si>
    <t>方便村民出行，改善村容村貌，促进群众养殖业发展，增加收入。</t>
  </si>
  <si>
    <t>— 22 —</t>
  </si>
  <si>
    <t>西营镇石侯村东环路、南环路、北环路、进村路铺油工程</t>
  </si>
  <si>
    <t>石侯村东环路、南环路、北环路、进村路铺油4.362公里</t>
  </si>
  <si>
    <t>方便村民出行，改善村容村貌，建设养殖基地，促进群众发展生猪、养种牛、家禽等项目，增加收入。</t>
  </si>
  <si>
    <t>西营镇寨子村北环路硬化工程</t>
  </si>
  <si>
    <t>寨子村</t>
  </si>
  <si>
    <t>北环路硬化2.309公里</t>
  </si>
  <si>
    <t>杜里会村南沟组进村桥修复工程</t>
  </si>
  <si>
    <t>杜里会村南沟组</t>
  </si>
  <si>
    <t>新建1座跨河桥</t>
  </si>
  <si>
    <t>方便村民出行，改善村容村貌，促进群众养殖业发展。</t>
  </si>
  <si>
    <t>柏叶口村桥建设项目、青沿村牛心桥建设项目</t>
  </si>
  <si>
    <t>柏叶口村、青沿村牛心组</t>
  </si>
  <si>
    <t>柏叶口村修建跨河大桥，桥长37米、桥宽7米、桥体高6米，青沿村修建板桥一座（桥体宽7米、桥面宽6米、桥长30米），桥梁两侧各延伸10米水泥路。</t>
  </si>
  <si>
    <t>群众主要以种植、养殖产业为经济来源，跨河大桥建成，保障道路畅通，促进区域脱贫村经济增长。解决村民出行安全，同时带动青沿村53户脱贫户通过劳力务工等增加收入。</t>
  </si>
  <si>
    <t>洪相镇范家庄、裴家山、横头村进出村道路进山路段落石区排险提升工程</t>
  </si>
  <si>
    <t>裴家山</t>
  </si>
  <si>
    <t>涉及进出村道路（进山路段）3.411公里</t>
  </si>
  <si>
    <t>解决村民出行难题，方便村民出行，致富奔小康。</t>
  </si>
  <si>
    <t>附件4</t>
  </si>
  <si>
    <t>交城县2024年财政衔接推进乡村振兴补助资金安排建设项目表—人居环境综合整治项目</t>
  </si>
  <si>
    <t>基础设施建设项目-
人居环境综合整治项目</t>
  </si>
  <si>
    <t>庞泉沟镇上长斜村人居环境改善项目</t>
  </si>
  <si>
    <t>上长斜村石沙庄组</t>
  </si>
  <si>
    <t>对排洪渠两侧的护栏进行新建450米，步道宽1.5米，长650平方米，路灯30盏，基础设施提升建设。</t>
  </si>
  <si>
    <t>人居环境进一步改善，提质了村容村貌，群众满意度幸福指数进一步提升，为旅游的旅客提供了中途休息地，同时间接也带动了群众和脱贫户增加收入。</t>
  </si>
  <si>
    <t>庞泉沟镇中庄村路面硬化项目</t>
  </si>
  <si>
    <t>庞泉沟镇中庄村</t>
  </si>
  <si>
    <t>村内道路破损，严重影响村民出行，对村内主街道5000平方米的道路进行硬化恢复。</t>
  </si>
  <si>
    <t>实施道路硬化修复工程，改善农村居住环境，方便了群众出行安全，促进乡村振兴，游客交通便利，带动了农户和脱贫户增收。</t>
  </si>
  <si>
    <t>庞泉沟镇寨则村人居环境整治项目</t>
  </si>
  <si>
    <t>庞泉沟镇寨则村</t>
  </si>
  <si>
    <t>对村内主街道自来水改造工程进行4000㎡的道路硬化恢复，村内排水渠进行修复及开挖3500米水渠；对村西井沟里的排洪管道长度约2500米的铺设；增加96平方米路面恢复建设。</t>
  </si>
  <si>
    <t>项目实施建设促进乡村振兴，改善村容村貌及人居环境，为旅游人员提供中途休息，为村民的出行带来了便利，同时间接带动了群众增加收入。</t>
  </si>
  <si>
    <t>牛头咀村人居环境整治项目</t>
  </si>
  <si>
    <t>牛头咀村</t>
  </si>
  <si>
    <t>修建村道两边绿化带500米、排水渠盖板700米、安装路灯30盏、专业清理垃圾三轮车1辆、配套垃圾桶20个。</t>
  </si>
  <si>
    <t>有效改善牛头咀村人居环境，该村为脱贫村，人居环境的整治将为下一步乡村振兴开好头、起好步，把更多的群众留在自己美丽的家乡，工程用工也会适当向脱贫户倾斜。</t>
  </si>
  <si>
    <t>榆林村人居环境综合整治项目</t>
  </si>
  <si>
    <t>榆林村</t>
  </si>
  <si>
    <t>榆林村安装路灯70盏，购买垃圾桶30个，道路隔离墩1000米。</t>
  </si>
  <si>
    <t>改善村民生产生活条件，保证村民夜间出行安全，提高村民幸福感、获得感。</t>
  </si>
  <si>
    <t>— 23 —</t>
  </si>
  <si>
    <t>夏家营镇王家寨村人居环境整治太阳能路灯工程项目</t>
  </si>
  <si>
    <t>安装太阳能路灯220盏</t>
  </si>
  <si>
    <t>太阳能路灯覆盖全村道路，确保群众出行安全，提高群众满意度。</t>
  </si>
  <si>
    <t>— 24 —</t>
  </si>
  <si>
    <t>天宁镇坡底村人居环境整治项目（一标段新村内支路硬化工程、二标段新村内主干路铺油工程）</t>
  </si>
  <si>
    <t>天宁镇坡底村</t>
  </si>
  <si>
    <t>一标段新村内支路硬化工程
1.内容:坡底村新村内支路硬化工程。2.规模：支路：均为混凝土路面18563平方米，步道砖路侧带（1—2米宽，根据现场实际情况确定）约1634平方米。
二标段新村内主干路铺油工程
1.内容:坡底村新村内主干路铺油工程。2.规模：主路：均为沥青路面14492平方米，步道砖路侧带（1—2米宽，根据现场实际情况确定）约4562平方米，混凝土路缘石4922米。</t>
  </si>
  <si>
    <t>解决坡底村村民出行，影响村民生活环境存在的问题，改变坡底村面貌，提升村容村貌。</t>
  </si>
  <si>
    <t>西营镇寨子村人居环境整治村容村貌提升工程</t>
  </si>
  <si>
    <t>路面恢复约8200平方米，路灯246盏，道路硬化约2700平方米。</t>
  </si>
  <si>
    <t>项目实施建设促进乡村振兴，改善村容村貌及人居环境，为旅游人员提供中途休息，为村民的出行带来了便利条件，同时间接带动了群众增加收入</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</si>
  <si>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</si>
  <si>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</si>
  <si>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硬化路面宽3米，长79米，面积237平方米，厚度20公分；河边护栏80米长；路灯10座。</t>
  </si>
  <si>
    <t>改善村容村貌，进一步提升群众满意度幸福指数，为游客中途休息提供便利，方便村民出行，间接带动全村人口增收。</t>
  </si>
  <si>
    <t>天宁镇东汾阳村基础设施人居环境提升项目</t>
  </si>
  <si>
    <t>天宁镇东汾阳村</t>
  </si>
  <si>
    <t>村内安装太阳能路灯，大街安装441盏。</t>
  </si>
  <si>
    <t>解决因年代长，设备老旧，路灯夜晚不亮的问题，为村民提供夜晚出行安全的环境，确保全村百姓出行便利、出行安全，受益人口数量1075人，其中脱贫户68人，提升乡村居住环境，为群众发展产业提供便利。</t>
  </si>
  <si>
    <t>天宁镇梁家庄村道路硬化项目</t>
  </si>
  <si>
    <t>硬化学校街640米×7.5米，两侧1.2米人行道及路沿石；硬化安居小区北侧道路500米×8米、地下雨水分离设施。</t>
  </si>
  <si>
    <t>项目完成后，全村环境整洁美丽，方便出行，将提升群众美好生活的幸福感，进一步提升梁家庄村形象，为农户发展产业提供交通便利，带动群众和脱贫户增加收入。</t>
  </si>
  <si>
    <t>天宁镇东汾阳村道路修缮工程</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</si>
  <si>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</si>
  <si>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</si>
  <si>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夏家营镇贾家寨村排水管网工程</t>
  </si>
  <si>
    <t>夏家营镇贾家寨村</t>
  </si>
  <si>
    <t>修建饮水蓄水池，修建泵房一间以及配套设施，下水道渗水口60余个。</t>
  </si>
  <si>
    <t>确保农村水源安全和村民身心健康，提升贾家寨村环境质量。</t>
  </si>
  <si>
    <t>庞泉沟镇市庄村环境整治提升项目工程</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</si>
  <si>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</si>
  <si>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</si>
  <si>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</si>
  <si>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庞泉沟镇代家庄村环境整治提质工程二期工程</t>
  </si>
  <si>
    <t>土方工程、水池工程、排水工程、垃圾清运、铺装工程等。</t>
  </si>
  <si>
    <t>改善垃圾处理，提质村容村貌，改变环境，提高村民环境思想，项目建成以后，可增加集体村民收入，可吸纳脱贫户和监测对象务工。</t>
  </si>
  <si>
    <t>夏家营镇王村人居环境整治项目</t>
  </si>
  <si>
    <t>夏家营镇王村</t>
  </si>
  <si>
    <t>沥青路面12500平方米，安装太阳能路灯60盏，村内街巷混凝土硬化路面15000平方米。</t>
  </si>
  <si>
    <t>解决因王村道路出行，影响村民生活环境存在的问题，改变王村面貌，提升村容村貌，间接带动产业发展，带动群众增加收入。</t>
  </si>
  <si>
    <t>人居环境改善项目—洪相镇洪相村道路硬化工程</t>
  </si>
  <si>
    <t>硬化道路总面积49294平方米</t>
  </si>
  <si>
    <t>硬化道路工程，解决村民出行难，使全体村民出行方便，生活更加舒适，间接带动群众增加收入。</t>
  </si>
  <si>
    <t>— 25 —</t>
  </si>
  <si>
    <t>田家山村道路硬化工程</t>
  </si>
  <si>
    <t>田家山村</t>
  </si>
  <si>
    <t>田家山村内主干道10000平方米沥青路面硬化及路沿石铺设；村内街巷5000平方米水泥路面硬化。</t>
  </si>
  <si>
    <t>2023.3</t>
  </si>
  <si>
    <t>通过项目工程建设用工直接带动脱贫劳动力务工约10人，人均月增加收入约1000—2000元，间接受益全村1095人（其中脱贫人口54人），解决田家山村因2022年铺设集中供热管网，更换污水管网、自来水管网导致路面损毁，影响田家山村区域常住的4500余人出行问题和村容村貌问题，保障推进乡村振兴示范村建设。</t>
  </si>
  <si>
    <t>— 26 —</t>
  </si>
  <si>
    <t>夏家营镇义望村内主干道路铺油工程</t>
  </si>
  <si>
    <t>夏家营镇义望村</t>
  </si>
  <si>
    <t>对村内主干道路铺油56571平方米</t>
  </si>
  <si>
    <t>把道路建设好，紧跟党中央决策部署，把义望村建设成美丽宜居乡村，实施乡村振兴战略，加快农业农村现代化建设，提升人居环境，方便村民出行，农村美丽宜居宜业，带动群众增收。</t>
  </si>
  <si>
    <t>夏家营镇覃村主干路、环村路路面铺沥青工程</t>
  </si>
  <si>
    <t>覃村主干路、环村路路面修复，铺设沥青路面</t>
  </si>
  <si>
    <t>改善村居环境，建设宜居美丽示范性农村，受益人口数量5024人，其中脱贫户448人，带动产业项目，增加收入。</t>
  </si>
  <si>
    <t>西汾阳村内道路工程项目</t>
  </si>
  <si>
    <t>西汾阳村</t>
  </si>
  <si>
    <t>村内主干道路硬化和恢复，合计面积24027㎡。其中：1.沥青油路2条：学府路北—从进村门楼南至北环路4500㎡（两边各带2米路沿石面包砖），北环路西—从西环路东至移民大路13280㎡（两边各带2米路沿石面包砖）。2.混凝土路4条：庆华北路北—从北环路向南至十字西街1600㎡（两边各带2米路沿石面包砖），文昌北路北—从北环路向南至十字西街1600㎡（无路沿石），十字西街西—从庆华路南至文昌路1197㎡（无路沿石），庆华北路—北至学府西街、南至北环路1850㎡（两边各1米路沿石铺青砖）。</t>
  </si>
  <si>
    <t>通过项目工程建设用工直接带动脱贫劳动力务工约10人，人均月增加收入约1000—2000元，间接受益村民3262人（其中脱贫人口329人）。有效解决西汾阳村民出行问题，改善村民生产生活条件，优化村内产业发展环境，提升经济发展水平，推进美丽乡村建设，提升群众满意度和幸福感。</t>
  </si>
  <si>
    <t>东坡底乡燕家庄人居环境治理项目</t>
  </si>
  <si>
    <t>燕家庄</t>
  </si>
  <si>
    <t>1.燕家庄村燕家庄组，新建1000平方米街巷硬化，安装路灯20盏，行道树1000株；2.燕家庄村愣则组新建排水渠100米。</t>
  </si>
  <si>
    <t>通过人居环境综合治理项目实施，提升村容村貌，改善群众居住环境，提高群众满意度。间接带动产业发展，增加收入。</t>
  </si>
  <si>
    <t>洪相镇广兴村人居环境提升项目—安装太阳能路灯</t>
  </si>
  <si>
    <t>全村主干道安装太阳能路灯500余盏</t>
  </si>
  <si>
    <t>村民出行方便，村容整洁，受益人口数量5068人，其中脱贫户220户527人。</t>
  </si>
  <si>
    <t>西营镇西营村安装太阳能路灯工程</t>
  </si>
  <si>
    <t>西营镇西营村</t>
  </si>
  <si>
    <t>在西营村安装太阳能路灯共150盏，包括安装地基、路灯杆和路灯。</t>
  </si>
  <si>
    <t>增加脱贫劳动力务工岗位及务工收入，受益人口数量8336人，其中脱贫户1139人。</t>
  </si>
  <si>
    <t>西营镇寨子村人居环境整治村容村貌提升工程二期</t>
  </si>
  <si>
    <t>西营镇寨子村街巷路面水泥恢复5000平方米，铺油共计4000平方米。</t>
  </si>
  <si>
    <t>增加脱贫劳动力务工岗位及务工收入，受益人口数量4056人，其中脱贫户631人。</t>
  </si>
  <si>
    <t>东坡底乡鱼儿村人居环境治理项目</t>
  </si>
  <si>
    <t>东坡底乡鱼儿村鱼儿组、黄土沟组、大石头坡组、后岭底组、舍科组</t>
  </si>
  <si>
    <t>鱼儿村鱼儿组护坡工程：新建长660m护坡；在鱼儿村鱼儿组、黄土沟组、大石头坡组、后岭底组、舍科组安装太阳能路灯40盏；在鱼儿村舍科组实施路面修复、回填土、硬化长400m。</t>
  </si>
  <si>
    <t>通过实施鱼儿村人居环境治理项目，带动村民、村集体经济收入，建设美丽宜居乡村，促进乡村振兴。</t>
  </si>
  <si>
    <t>东坡底乡柏叶口村高家坪组人居环境治理项目</t>
  </si>
  <si>
    <t>在柏叶口村高家坪组修建沥青路2965平方米，混凝土路面516平方米，太阳能路灯45盏。</t>
  </si>
  <si>
    <t>通过道路修建，将大大改善交通条件，提高农村交通运输的便利性，有助于农民更加方便快捷地进出村庄，促进农业生产、农产品运输和农村旅游等产业的发展，同时，村道路建设也将为村民提供更好的生活和工作环境，有利于吸引更多的人才资源入驻村，有力助力乡村振兴。</t>
  </si>
  <si>
    <t>东坡底乡东坡底村人居环境综合治理项目</t>
  </si>
  <si>
    <t>东坡底乡东坡底村</t>
  </si>
  <si>
    <t>新建东坡底村东坡底组主干道和两侧便道1400m；主干道两侧残垣断壁及村容村貌整治。</t>
  </si>
  <si>
    <t>通过人居环境综合整治项目实施，有效保护村庄、优化环境，提升村民幸福感，发展村内旅游业，促进村民、村集体经济收入。</t>
  </si>
  <si>
    <t>洪相镇舍堂村人居环境改善项目</t>
  </si>
  <si>
    <t>洪相镇舍堂村</t>
  </si>
  <si>
    <t>修建舍堂村舍堂组6条街巷共3804平方米</t>
  </si>
  <si>
    <t>通过项目实施，解决舍堂村舍堂组街巷道路质量差的历史短板，同时带动舍堂村民约20人参与工程建设就地务工，优先带动脱贫家庭（监测对象）劳动力、弱劳力等8人实现就近就业，促进群众稳定收入。</t>
  </si>
  <si>
    <t>西社镇西社村人居环境整治工程</t>
  </si>
  <si>
    <t>西社镇西社村</t>
  </si>
  <si>
    <t>建设排洪渠堤坝护栏，排洪渠底部用混凝土浇灌找平；全村范围内合理规划建设太阳能路灯；购置垃圾桶；排洪渠出口环境整治；新建2座公共卫生间。</t>
  </si>
  <si>
    <t>通过整治西社村北排洪渠沿岸环境，不仅美化排洪渠周边环境，更有效保障行洪安全，全村范围内街道安装太阳能路灯，提高全村照明亮度，并节能美观，购置垃圾桶，进一步满足村民生活垃圾处理需求，营造人居环境整治良好氛围，培养村民健康文明生活方式。</t>
  </si>
  <si>
    <t>— 27 —</t>
  </si>
  <si>
    <t>西社镇大岩头村沥青铺设全覆盖工程</t>
  </si>
  <si>
    <t>西社镇大岩头村</t>
  </si>
  <si>
    <t>铺设5cm厚沥青路面16000平方米；铺设20cm石灰石基层，5cm厚沥青路面1000平方米。</t>
  </si>
  <si>
    <t>通过修建道路，对村内道路提档升级，增加使用寿命，提升经济效益，极大改善村民生活条件，方便村民出行，改善村容村貌，提高村民生活质量。</t>
  </si>
  <si>
    <t>— 28 —</t>
  </si>
  <si>
    <t>天宁镇竖石佛村人居环境提升项目</t>
  </si>
  <si>
    <t>天宁镇竖石佛村</t>
  </si>
  <si>
    <t>竖石佛村四个小组安装6m太阳能路灯210盏；竖石佛村东雷庄组修砌坡道总长约130米，下底2米，上底1米，高4米，约780余立方米。</t>
  </si>
  <si>
    <t>通过实施该项目，直接带动脱贫劳动力务工约4人，人均月增加收入1000-2000元，间接受益群众961人（其中脱贫户和监测对象人口159人），改善生产生活条件，提升人居环境水平。</t>
  </si>
  <si>
    <t>水峪贯镇牛头咀村人居环境整治项目</t>
  </si>
  <si>
    <t>水峪贯镇牛头咀村</t>
  </si>
  <si>
    <t>15条巷道进行铺油，共计面积14818平方米，树则沟口河道两侧清理河道垃圾，修建护村坝堰长度360m。</t>
  </si>
  <si>
    <t>巷道铺油项目不仅能提高巷子的通行舒适度，加强村庄清洁整洁，而且可以提升所有村民的生活品质。一条平坦、宽敞、整洁的道路将促进村庄发展，改善居民的生活状态，提升村庄外观和人居环境质量。护村坝堰的修建可以保护河道免受进一步污染，也有助于改善生态环境。项目实施时可雇佣村内脱贫、普通劳动力，增加劳动力务工岗位及务工收入。</t>
  </si>
  <si>
    <t>成村人居环境街巷提升工程</t>
  </si>
  <si>
    <t>硬化街巷长6500米、宽5米，混凝土路面</t>
  </si>
  <si>
    <t>通过项目，方便群众出行安全，改善村容村貌，提升群众满意度，有效衔接乡村振兴。</t>
  </si>
  <si>
    <t>夏家营镇连家寨村人居环境整治项目</t>
  </si>
  <si>
    <t>夏家营镇连家寨村</t>
  </si>
  <si>
    <t>对村内9条街道、15条巷道（10公里）安装路灯，每盏路灯间隔25米，总计400盏。</t>
  </si>
  <si>
    <t>通过太阳能路灯安装，改善村民生活条件，方便村民出行，提高群众满意度，提升生活品质，拉动内循环发展。</t>
  </si>
  <si>
    <t>夏家营镇贾家寨村人居环境提质工程</t>
  </si>
  <si>
    <t>对主干街道、沿街小巷安装路灯，每盏路灯间隔25米，总计320盏。</t>
  </si>
  <si>
    <t>通过太阳能路灯安装，村民出行方便安全，改善全村人居环境，提升亮度，村内环境更加美观。</t>
  </si>
  <si>
    <t>西营镇东营村人居环境提质工程</t>
  </si>
  <si>
    <t>西营镇东营村</t>
  </si>
  <si>
    <t>东营村整村范围内全部安装太阳能路灯共260盏，包括安装地基、路灯杆和路灯。</t>
  </si>
  <si>
    <t>通过安装太阳能路灯，为村民生活提供便利，确保村民受益，美化村庄，方便村民出行，发展特色产业，建设美丽新农村。</t>
  </si>
  <si>
    <t>西营镇西营村人居环境改善项目</t>
  </si>
  <si>
    <t>在西营村外环路道路两旁全部安装太阳能路灯600盏，包括安装地基、路灯杆和路灯。</t>
  </si>
  <si>
    <t>天宁镇杜家庄村人居环境提升项目</t>
  </si>
  <si>
    <t>天宁镇杜家庄村</t>
  </si>
  <si>
    <t>在杜家庄村大小街道新建400盏太阳能路灯</t>
  </si>
  <si>
    <t>通过实施人居环境提升项目，为村民提供便利的生活环境，村容村貌更加整洁美丽，促进人员流动，改善农民生活质量，提高农民生活水平，推进美丽乡村建设，建设社会主义新农村。</t>
  </si>
  <si>
    <t>天宁镇西汾阳村人居环境整治提升项目</t>
  </si>
  <si>
    <t>在学府路、学府北1、2街等主干道路安装6m太阳能路灯696盏</t>
  </si>
  <si>
    <t>通过安装太阳能路灯，为村民提供便利的生活环境，村容村貌更加整洁美丽，间接受益群众3262人（其中脱贫户和监测对象人口328人），推进美丽乡村建设，建设社会主义新农村。</t>
  </si>
  <si>
    <t>— 29 —</t>
  </si>
  <si>
    <t>交城县2024年申报项目统计表—社会保障兜底脱贫项目</t>
  </si>
  <si>
    <t>申请资金</t>
  </si>
  <si>
    <t>林业局</t>
  </si>
  <si>
    <t>创业就业服务中心</t>
  </si>
  <si>
    <t>进一步抓好巩固拓展脱贫攻坚成果同乡村振兴衔接工作，做好脱贫劳动力稳就业促增收相关工作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</si>
  <si>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</si>
  <si>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交城县2024年申报项目统计表—产业项目</t>
  </si>
  <si>
    <t>总投资</t>
  </si>
  <si>
    <t>上长斜村吊带木耳产业发展基地建设项目</t>
  </si>
  <si>
    <t>农业农村局</t>
  </si>
  <si>
    <t>庞泉沟镇上长斜村</t>
  </si>
  <si>
    <t>建设15个吊带木耳大棚，配套建设150㎡库房，配套供水设施，平整土地13000平米等</t>
  </si>
  <si>
    <t>通过种植吊袋木耳等食用菌，增加村民收入，尤其可带动村内剩余劳动力通过木耳管理、采摘等劳务，拓宽群众增收渠道，大棚建成后，组织意向农户（含脱贫户）承包大棚种植管理，预计安排30人（含脱贫户）以上劳动力就业，直接带动脱贫户参与种植管理</t>
  </si>
  <si>
    <t>新建农田灌溉U型渠项目</t>
  </si>
  <si>
    <t>新建U型50渠3000米、30渠2500米，新建拦水坝长40米，底宽4米，上宽1.5米，高2.5米，新建渡槽长40米，高2.5米</t>
  </si>
  <si>
    <t>通过新建灌溉渠，方便群众种植，有效灌溉耕地，实现增产增收，提升农户种植积极性，提升群众满意度，有效衔接乡村振兴，</t>
  </si>
  <si>
    <t>占地50亩，建设33个食用菌大棚，其中40米*14米棚25个、50*10米棚8个，配套建设200㎡库房，</t>
  </si>
  <si>
    <t>通过新建食用菌大棚，种植吊袋木耳等食用菌，增加村民收入，尤其可带动村内剩余劳动力通过木耳管理、采摘等劳务，拓宽群众增收渠道</t>
  </si>
  <si>
    <t>在文峪河河北、村南农田修建一条农田灌溉浆砌石水渠</t>
  </si>
  <si>
    <t>通过灌溉水渠建设项目的实施，确保了村民农业活动和用水便利性，促进村庄农业产业发展，将土地利用效率最大化，村民利益最大化，项目建设工程中，提供劳务工岗位，可带动全村约20名有劳动力的脱贫户、监测户及弱劳力通过务工获得收入</t>
  </si>
  <si>
    <t>竖石佛村东雷庄组蛋鸡养殖项目</t>
  </si>
  <si>
    <t>天宁镇竖石佛村东雷庄组</t>
  </si>
  <si>
    <t>新建85米*15米蛋鸡养殖棚2个，新建库房其他附属设施675㎡，建设化粪池、道路硬化、围墙大门建设，购置安装笼具、饲料线、刮粪机、养殖设备、饮水系统等附属设施，每棚笼具210组，2个棚可养殖蛋鸡8万只</t>
  </si>
  <si>
    <t>通过项目工程建设用工，直接带动脱贫劳动力3人务工，人均月增加收入约1000-2000元，项目完工后，可提供约20个就业岗位，为东雷庄组脱贫人口和监测帮扶对象增收约200-300元</t>
  </si>
  <si>
    <t>天宁镇竖石佛村民委员会</t>
  </si>
  <si>
    <t>广兴村玉露香梨特色种植项目</t>
  </si>
  <si>
    <t>开发500余亩山坡地，第一期整地260亩，挖坑31200个，栽种31200株；配套管护房5间（6米X15米）；田间路硬化1.8公里，配套水管</t>
  </si>
  <si>
    <t>实施特色产业，壮大集体收入，推动村民持续增收，受益人口数量5068人，其中建档立卡脱贫户517人，全面推进乡村振兴</t>
  </si>
  <si>
    <t>洪相镇广兴村民委员会</t>
  </si>
  <si>
    <r>
      <rPr>
        <sz val="11"/>
        <color theme="1"/>
        <rFont val="宋体"/>
        <charset val="134"/>
        <scheme val="minor"/>
      </rPr>
      <t xml:space="preserve">    目前，上级可统筹资金2897万元，县级专项衔接资金8805万元，可统筹资金共计11702万元万元。</t>
    </r>
    <r>
      <rPr>
        <b/>
        <sz val="11"/>
        <color theme="1"/>
        <rFont val="宋体"/>
        <charset val="134"/>
        <scheme val="minor"/>
      </rPr>
      <t xml:space="preserve">
以前年度项目共需资金5528.2135万元，具体为：</t>
    </r>
    <r>
      <rPr>
        <sz val="11"/>
        <color theme="1"/>
        <rFont val="宋体"/>
        <charset val="134"/>
        <scheme val="minor"/>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theme="1"/>
        <rFont val="宋体"/>
        <charset val="134"/>
        <scheme val="minor"/>
      </rPr>
      <t>2022年项目共需资金13067.88万元，具体为：</t>
    </r>
    <r>
      <rPr>
        <sz val="11"/>
        <color theme="1"/>
        <rFont val="宋体"/>
        <charset val="134"/>
        <scheme val="minor"/>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</si>
</sst>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numFmts count="7">
    <numFmt numFmtId="176" formatCode="0.000_ "/>
    <numFmt numFmtId="177" formatCode="0.000000_ "/>
    <numFmt numFmtId="178"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0">
    <font>
      <sz val="11"/>
      <color theme="1"/>
      <name val="宋体"/>
      <charset val="134"/>
      <scheme val="minor"/>
    </font>
    <font>
      <b/>
      <sz val="24"/>
      <color rgb="FF000000"/>
      <name val="方正小标宋简体"/>
      <charset val="134"/>
    </font>
    <font>
      <b/>
      <sz val="24"/>
      <color indexed="8"/>
      <name val="方正小标宋简体"/>
      <charset val="134"/>
    </font>
    <font>
      <sz val="10"/>
      <color indexed="8"/>
      <name val="宋体"/>
      <charset val="134"/>
    </font>
    <font>
      <sz val="12"/>
      <color indexed="8"/>
      <name val="宋体"/>
      <charset val="134"/>
    </font>
    <font>
      <sz val="12"/>
      <color indexed="8"/>
      <name val="仿宋_GB2312"/>
      <charset val="134"/>
    </font>
    <font>
      <b/>
      <sz val="12"/>
      <name val="宋体"/>
      <charset val="134"/>
    </font>
    <font>
      <sz val="12"/>
      <name val="宋体"/>
      <charset val="134"/>
    </font>
    <font>
      <sz val="14"/>
      <name val="宋体"/>
      <charset val="134"/>
    </font>
    <font>
      <b/>
      <sz val="12"/>
      <color indexed="8"/>
      <name val="宋体"/>
      <charset val="134"/>
    </font>
    <font>
      <sz val="12"/>
      <color theme="1"/>
      <name val="宋体"/>
      <charset val="134"/>
    </font>
    <font>
      <sz val="22"/>
      <name val="方正小标宋简体"/>
      <charset val="134"/>
    </font>
    <font>
      <sz val="12"/>
      <name val="仿宋_GB2312"/>
      <charset val="134"/>
    </font>
    <font>
      <sz val="12"/>
      <name val="黑体"/>
      <charset val="134"/>
    </font>
    <font>
      <sz val="11"/>
      <color indexed="8"/>
      <name val="黑体"/>
      <charset val="134"/>
    </font>
    <font>
      <sz val="14"/>
      <color theme="1"/>
      <name val="宋体"/>
      <charset val="134"/>
      <scheme val="minor"/>
    </font>
    <font>
      <sz val="14"/>
      <name val="宋体"/>
      <charset val="134"/>
      <scheme val="minor"/>
    </font>
    <font>
      <sz val="14"/>
      <color theme="1"/>
      <name val="黑体"/>
      <charset val="134"/>
    </font>
    <font>
      <sz val="24"/>
      <name val="方正小标宋简体"/>
      <charset val="134"/>
    </font>
    <font>
      <sz val="14"/>
      <name val="仿宋_GB2312"/>
      <charset val="134"/>
    </font>
    <font>
      <sz val="14"/>
      <name val="黑体"/>
      <charset val="134"/>
    </font>
    <font>
      <b/>
      <sz val="14"/>
      <color indexed="8"/>
      <name val="仿宋_GB2312"/>
      <charset val="134"/>
    </font>
    <font>
      <sz val="18"/>
      <color theme="1"/>
      <name val="宋体"/>
      <charset val="134"/>
    </font>
    <font>
      <sz val="18"/>
      <color theme="1"/>
      <name val="宋体"/>
      <charset val="134"/>
      <scheme val="minor"/>
    </font>
    <font>
      <sz val="14"/>
      <color indexed="8"/>
      <name val="黑体"/>
      <charset val="134"/>
    </font>
    <font>
      <b/>
      <sz val="14"/>
      <name val="仿宋_GB2312"/>
      <charset val="134"/>
    </font>
    <font>
      <sz val="14"/>
      <color theme="1"/>
      <name val="仿宋_GB2312"/>
      <charset val="134"/>
    </font>
    <font>
      <sz val="12"/>
      <color theme="1"/>
      <name val="宋体"/>
      <charset val="134"/>
      <scheme val="minor"/>
    </font>
    <font>
      <sz val="12"/>
      <name val="宋体"/>
      <charset val="134"/>
      <scheme val="minor"/>
    </font>
    <font>
      <sz val="11"/>
      <name val="宋体"/>
      <charset val="134"/>
      <scheme val="minor"/>
    </font>
    <font>
      <sz val="24"/>
      <color indexed="8"/>
      <name val="方正小标宋简体"/>
      <charset val="134"/>
    </font>
    <font>
      <sz val="14"/>
      <color indexed="8"/>
      <name val="宋体"/>
      <charset val="134"/>
    </font>
    <font>
      <sz val="14"/>
      <color indexed="8"/>
      <name val="仿宋_GB2312"/>
      <charset val="134"/>
    </font>
    <font>
      <sz val="18"/>
      <name val="宋体"/>
      <charset val="134"/>
      <scheme val="minor"/>
    </font>
    <font>
      <sz val="16"/>
      <color theme="1"/>
      <name val="宋体"/>
      <charset val="134"/>
    </font>
    <font>
      <sz val="14"/>
      <color theme="1"/>
      <name val="宋体"/>
      <charset val="134"/>
    </font>
    <font>
      <sz val="14"/>
      <color theme="1"/>
      <name val="仿宋"/>
      <charset val="134"/>
    </font>
    <font>
      <sz val="16"/>
      <color theme="1"/>
      <name val="宋体"/>
      <charset val="134"/>
      <scheme val="minor"/>
    </font>
    <font>
      <sz val="24"/>
      <color rgb="FF000000"/>
      <name val="方正小标宋简体"/>
      <charset val="134"/>
    </font>
    <font>
      <b/>
      <sz val="14"/>
      <color theme="1"/>
      <name val="仿宋_GB2312"/>
      <charset val="134"/>
    </font>
    <font>
      <sz val="11"/>
      <color theme="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21" borderId="0" applyNumberFormat="0" applyBorder="0" applyAlignment="0" applyProtection="0">
      <alignment vertical="center"/>
    </xf>
    <xf numFmtId="0" fontId="7" fillId="0" borderId="0">
      <alignment vertical="center"/>
    </xf>
    <xf numFmtId="0" fontId="40" fillId="16" borderId="0" applyNumberFormat="0" applyBorder="0" applyAlignment="0" applyProtection="0">
      <alignment vertical="center"/>
    </xf>
    <xf numFmtId="0" fontId="7" fillId="0" borderId="0">
      <alignment vertical="center"/>
    </xf>
    <xf numFmtId="0" fontId="0" fillId="0" borderId="0">
      <alignment vertical="center"/>
    </xf>
    <xf numFmtId="0" fontId="40" fillId="20" borderId="0" applyNumberFormat="0" applyBorder="0" applyAlignment="0" applyProtection="0">
      <alignment vertical="center"/>
    </xf>
    <xf numFmtId="0" fontId="0" fillId="0" borderId="0">
      <alignment vertical="center"/>
    </xf>
    <xf numFmtId="0" fontId="52" fillId="18" borderId="0" applyNumberFormat="0" applyBorder="0" applyAlignment="0" applyProtection="0">
      <alignment vertical="center"/>
    </xf>
    <xf numFmtId="0" fontId="50" fillId="0" borderId="0" applyNumberFormat="0" applyFill="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53" fillId="25" borderId="0" applyNumberFormat="0" applyBorder="0" applyAlignment="0" applyProtection="0">
      <alignment vertical="center"/>
    </xf>
    <xf numFmtId="0" fontId="54" fillId="0" borderId="9" applyNumberFormat="0" applyFill="0" applyAlignment="0" applyProtection="0">
      <alignment vertical="center"/>
    </xf>
    <xf numFmtId="0" fontId="0" fillId="0" borderId="0">
      <alignment vertical="center"/>
    </xf>
    <xf numFmtId="0" fontId="40" fillId="29" borderId="0" applyNumberFormat="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41" fillId="30" borderId="0" applyNumberFormat="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56"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7" fillId="0" borderId="0">
      <alignment vertical="center"/>
    </xf>
    <xf numFmtId="0" fontId="0" fillId="0" borderId="0">
      <alignment vertical="center"/>
    </xf>
    <xf numFmtId="44" fontId="0" fillId="0" borderId="0" applyFont="0" applyFill="0" applyBorder="0" applyAlignment="0" applyProtection="0">
      <alignment vertical="center"/>
    </xf>
    <xf numFmtId="0" fontId="7" fillId="0" borderId="0">
      <alignment vertical="center"/>
    </xf>
    <xf numFmtId="0" fontId="55" fillId="28" borderId="0" applyNumberFormat="0" applyBorder="0" applyAlignment="0" applyProtection="0">
      <alignment vertical="center"/>
    </xf>
    <xf numFmtId="0" fontId="40" fillId="32" borderId="0" applyNumberFormat="0" applyBorder="0" applyAlignment="0" applyProtection="0">
      <alignment vertical="center"/>
    </xf>
    <xf numFmtId="41" fontId="0" fillId="0" borderId="0" applyFont="0" applyFill="0" applyBorder="0" applyAlignment="0" applyProtection="0">
      <alignment vertical="center"/>
    </xf>
    <xf numFmtId="0" fontId="40" fillId="31" borderId="0" applyNumberFormat="0" applyBorder="0" applyAlignment="0" applyProtection="0">
      <alignment vertical="center"/>
    </xf>
    <xf numFmtId="0" fontId="57" fillId="14" borderId="7" applyNumberFormat="0" applyAlignment="0" applyProtection="0">
      <alignment vertical="center"/>
    </xf>
    <xf numFmtId="0" fontId="58" fillId="0" borderId="11" applyNumberFormat="0" applyFill="0" applyAlignment="0" applyProtection="0">
      <alignment vertical="center"/>
    </xf>
    <xf numFmtId="0" fontId="0" fillId="27" borderId="10" applyNumberFormat="0" applyFont="0" applyAlignment="0" applyProtection="0">
      <alignment vertical="center"/>
    </xf>
    <xf numFmtId="0" fontId="51" fillId="0" borderId="0" applyNumberFormat="0" applyFill="0" applyBorder="0" applyAlignment="0" applyProtection="0">
      <alignment vertical="center"/>
    </xf>
    <xf numFmtId="42" fontId="0" fillId="0" borderId="0" applyFont="0" applyFill="0" applyBorder="0" applyAlignment="0" applyProtection="0">
      <alignment vertical="center"/>
    </xf>
    <xf numFmtId="0" fontId="41" fillId="33" borderId="0" applyNumberFormat="0" applyBorder="0" applyAlignment="0" applyProtection="0">
      <alignment vertical="center"/>
    </xf>
    <xf numFmtId="0" fontId="7" fillId="0" borderId="0">
      <alignment vertical="center"/>
    </xf>
    <xf numFmtId="0" fontId="49" fillId="14" borderId="8" applyNumberFormat="0" applyAlignment="0" applyProtection="0">
      <alignment vertical="center"/>
    </xf>
    <xf numFmtId="0" fontId="7" fillId="0" borderId="0">
      <alignment vertical="center"/>
    </xf>
    <xf numFmtId="0" fontId="7" fillId="0" borderId="0">
      <alignment vertical="center"/>
    </xf>
    <xf numFmtId="0" fontId="48" fillId="0" borderId="0" applyNumberFormat="0" applyFill="0" applyBorder="0" applyAlignment="0" applyProtection="0">
      <alignment vertical="center"/>
    </xf>
    <xf numFmtId="0" fontId="7" fillId="0" borderId="0">
      <alignment vertical="center"/>
    </xf>
    <xf numFmtId="0" fontId="0" fillId="0" borderId="0">
      <alignment vertical="center"/>
    </xf>
    <xf numFmtId="0" fontId="47" fillId="13" borderId="7" applyNumberFormat="0" applyAlignment="0" applyProtection="0">
      <alignment vertical="center"/>
    </xf>
    <xf numFmtId="0" fontId="7" fillId="0" borderId="0">
      <alignment vertical="center"/>
    </xf>
    <xf numFmtId="0" fontId="46" fillId="0" borderId="6" applyNumberFormat="0" applyFill="0" applyAlignment="0" applyProtection="0">
      <alignment vertical="center"/>
    </xf>
    <xf numFmtId="0" fontId="45" fillId="12" borderId="5" applyNumberFormat="0" applyAlignment="0" applyProtection="0">
      <alignment vertical="center"/>
    </xf>
    <xf numFmtId="0" fontId="7" fillId="0" borderId="0">
      <alignment vertical="center"/>
    </xf>
    <xf numFmtId="0" fontId="7" fillId="0" borderId="0">
      <alignment vertical="center"/>
    </xf>
    <xf numFmtId="0" fontId="43" fillId="0" borderId="4" applyNumberFormat="0" applyFill="0" applyAlignment="0" applyProtection="0">
      <alignment vertical="center"/>
    </xf>
    <xf numFmtId="0" fontId="42" fillId="0" borderId="0" applyNumberFormat="0" applyFill="0" applyBorder="0" applyAlignment="0" applyProtection="0">
      <alignment vertical="center"/>
    </xf>
    <xf numFmtId="0" fontId="40" fillId="19"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44" fillId="0" borderId="0" applyNumberFormat="0" applyFill="0" applyBorder="0" applyAlignment="0" applyProtection="0">
      <alignment vertical="center"/>
    </xf>
    <xf numFmtId="0" fontId="41" fillId="8" borderId="0" applyNumberFormat="0" applyBorder="0" applyAlignment="0" applyProtection="0">
      <alignment vertical="center"/>
    </xf>
    <xf numFmtId="0" fontId="41" fillId="10" borderId="0" applyNumberFormat="0" applyBorder="0" applyAlignment="0" applyProtection="0">
      <alignment vertical="center"/>
    </xf>
    <xf numFmtId="0" fontId="7" fillId="0" borderId="0">
      <alignment vertical="center"/>
    </xf>
    <xf numFmtId="0" fontId="41" fillId="9" borderId="0" applyNumberFormat="0" applyBorder="0" applyAlignment="0" applyProtection="0">
      <alignment vertical="center"/>
    </xf>
    <xf numFmtId="0" fontId="40" fillId="26"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40" fillId="22" borderId="0" applyNumberFormat="0" applyBorder="0" applyAlignment="0" applyProtection="0">
      <alignment vertical="center"/>
    </xf>
    <xf numFmtId="0" fontId="41" fillId="11" borderId="0" applyNumberFormat="0" applyBorder="0" applyAlignment="0" applyProtection="0">
      <alignment vertical="center"/>
    </xf>
    <xf numFmtId="0" fontId="40" fillId="6" borderId="0" applyNumberFormat="0" applyBorder="0" applyAlignment="0" applyProtection="0">
      <alignment vertical="center"/>
    </xf>
    <xf numFmtId="0" fontId="41" fillId="5" borderId="0" applyNumberFormat="0" applyBorder="0" applyAlignment="0" applyProtection="0">
      <alignment vertical="center"/>
    </xf>
    <xf numFmtId="0" fontId="7" fillId="0" borderId="0">
      <alignment vertical="center"/>
    </xf>
    <xf numFmtId="0" fontId="0" fillId="0" borderId="0">
      <alignment vertical="center"/>
    </xf>
    <xf numFmtId="0" fontId="40" fillId="24" borderId="0" applyNumberFormat="0" applyBorder="0" applyAlignment="0" applyProtection="0">
      <alignment vertical="center"/>
    </xf>
    <xf numFmtId="0" fontId="41" fillId="23" borderId="0" applyNumberFormat="0" applyBorder="0" applyAlignment="0" applyProtection="0">
      <alignment vertical="center"/>
    </xf>
    <xf numFmtId="0" fontId="41" fillId="4" borderId="0" applyNumberFormat="0" applyBorder="0" applyAlignment="0" applyProtection="0">
      <alignment vertical="center"/>
    </xf>
    <xf numFmtId="0" fontId="40" fillId="3" borderId="0" applyNumberFormat="0" applyBorder="0" applyAlignment="0" applyProtection="0">
      <alignment vertical="center"/>
    </xf>
  </cellStyleXfs>
  <cellXfs count="1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7" fontId="2" fillId="0" borderId="0" xfId="0" applyNumberFormat="1" applyFont="1" applyAlignment="1">
      <alignment horizontal="center" vertical="center" wrapText="1"/>
    </xf>
    <xf numFmtId="177" fontId="5" fillId="0" borderId="0" xfId="0" applyNumberFormat="1" applyFont="1" applyAlignment="1">
      <alignment vertical="center" wrapText="1"/>
    </xf>
    <xf numFmtId="0" fontId="6"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177" fontId="9" fillId="0" borderId="3" xfId="0" applyNumberFormat="1" applyFont="1" applyBorder="1" applyAlignment="1">
      <alignment horizontal="center" vertical="center" wrapText="1"/>
    </xf>
    <xf numFmtId="0" fontId="10" fillId="0" borderId="1" xfId="0" applyFont="1" applyBorder="1">
      <alignment vertical="center"/>
    </xf>
    <xf numFmtId="0" fontId="5" fillId="0" borderId="0" xfId="0" applyFont="1" applyAlignment="1">
      <alignment horizontal="right" vertical="center" wrapText="1"/>
    </xf>
    <xf numFmtId="49" fontId="7"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right"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0" xfId="0" applyFont="1">
      <alignment vertical="center"/>
    </xf>
    <xf numFmtId="0" fontId="10" fillId="0" borderId="0" xfId="0" applyFont="1" applyFill="1">
      <alignment vertical="center"/>
    </xf>
    <xf numFmtId="0" fontId="10"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0" fillId="0" borderId="0" xfId="0" applyFill="1">
      <alignment vertical="center"/>
    </xf>
    <xf numFmtId="0" fontId="15" fillId="0" borderId="0" xfId="0" applyFont="1" applyFill="1" applyBorder="1" applyAlignment="1">
      <alignment vertical="center"/>
    </xf>
    <xf numFmtId="0" fontId="17" fillId="0" borderId="0" xfId="0" applyFont="1">
      <alignment vertical="center"/>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9" fillId="0" borderId="0" xfId="0" applyFont="1" applyAlignment="1">
      <alignment horizontal="right" vertical="center" wrapText="1"/>
    </xf>
    <xf numFmtId="0" fontId="19" fillId="0" borderId="0" xfId="0" applyFont="1" applyFill="1" applyAlignment="1">
      <alignment horizontal="righ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0" xfId="0" applyFont="1" applyFill="1" applyAlignment="1">
      <alignment horizontal="center" textRotation="180"/>
    </xf>
    <xf numFmtId="0" fontId="23" fillId="0" borderId="0" xfId="0" applyFont="1" applyAlignment="1">
      <alignment horizontal="center" vertical="top" textRotation="180"/>
    </xf>
    <xf numFmtId="0" fontId="23" fillId="0" borderId="0" xfId="0" applyFont="1" applyFill="1" applyAlignment="1">
      <alignment horizontal="center" textRotation="180"/>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19" fillId="0" borderId="1" xfId="0" applyFont="1" applyBorder="1" applyAlignment="1">
      <alignment horizontal="center" vertical="center" wrapText="1"/>
    </xf>
    <xf numFmtId="178" fontId="19" fillId="0" borderId="1" xfId="0" applyNumberFormat="1" applyFont="1" applyFill="1" applyBorder="1" applyAlignment="1">
      <alignment horizontal="center" vertical="center" wrapText="1"/>
    </xf>
    <xf numFmtId="0" fontId="23" fillId="0" borderId="0" xfId="0" applyFont="1" applyAlignment="1">
      <alignment horizontal="center" textRotation="180"/>
    </xf>
    <xf numFmtId="0" fontId="0" fillId="0" borderId="0" xfId="0"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vertical="top" textRotation="180"/>
    </xf>
    <xf numFmtId="0" fontId="17" fillId="0" borderId="0" xfId="0" applyFont="1" applyFill="1" applyAlignment="1">
      <alignment horizontal="justify" vertical="center"/>
    </xf>
    <xf numFmtId="0" fontId="23" fillId="0" borderId="0" xfId="0" applyFont="1" applyFill="1" applyAlignment="1">
      <alignment textRotation="180"/>
    </xf>
    <xf numFmtId="0" fontId="23" fillId="0" borderId="0" xfId="0" applyFont="1" applyFill="1" applyAlignment="1">
      <alignment horizontal="center" vertical="top" textRotation="180"/>
    </xf>
    <xf numFmtId="0" fontId="27" fillId="0" borderId="0" xfId="0" applyFont="1">
      <alignment vertical="center"/>
    </xf>
    <xf numFmtId="0" fontId="28"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lignment vertical="center"/>
    </xf>
    <xf numFmtId="0" fontId="17" fillId="0" borderId="0" xfId="0" applyFont="1" applyFill="1"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right" vertical="center" wrapText="1"/>
    </xf>
    <xf numFmtId="0" fontId="27" fillId="0" borderId="0" xfId="0" applyFont="1" applyFill="1">
      <alignment vertical="center"/>
    </xf>
    <xf numFmtId="0" fontId="26" fillId="0" borderId="1" xfId="0" applyFont="1" applyFill="1" applyBorder="1" applyAlignment="1">
      <alignment horizontal="center" vertical="center" wrapText="1"/>
    </xf>
    <xf numFmtId="0" fontId="33" fillId="0" borderId="0" xfId="0" applyFont="1" applyFill="1" applyAlignment="1">
      <alignment horizontal="center" textRotation="180"/>
    </xf>
    <xf numFmtId="0" fontId="33" fillId="0" borderId="0" xfId="0" applyFont="1" applyFill="1" applyAlignment="1">
      <alignment textRotation="180"/>
    </xf>
    <xf numFmtId="0" fontId="26" fillId="0" borderId="1" xfId="0" applyFont="1" applyFill="1" applyBorder="1" applyAlignment="1">
      <alignment horizontal="justify" vertical="center" wrapText="1"/>
    </xf>
    <xf numFmtId="0" fontId="22" fillId="0" borderId="0" xfId="0" applyFont="1">
      <alignment vertical="center"/>
    </xf>
    <xf numFmtId="0" fontId="34" fillId="0" borderId="0" xfId="0" applyFont="1">
      <alignment vertical="center"/>
    </xf>
    <xf numFmtId="0" fontId="35" fillId="0" borderId="0" xfId="0" applyFont="1" applyFill="1" applyAlignment="1">
      <alignment vertical="center" wrapText="1"/>
    </xf>
    <xf numFmtId="0" fontId="35" fillId="0" borderId="0" xfId="0" applyFont="1" applyAlignment="1">
      <alignment vertical="center" wrapText="1"/>
    </xf>
    <xf numFmtId="0" fontId="10" fillId="0" borderId="0" xfId="0" applyFont="1" applyAlignment="1">
      <alignment vertical="center" wrapText="1"/>
    </xf>
    <xf numFmtId="0" fontId="0" fillId="0" borderId="0" xfId="0" applyFont="1">
      <alignment vertical="center"/>
    </xf>
    <xf numFmtId="0" fontId="15" fillId="0" borderId="0" xfId="0" applyFont="1">
      <alignment vertical="center"/>
    </xf>
    <xf numFmtId="0" fontId="15" fillId="0" borderId="0" xfId="0" applyFont="1" applyFill="1" applyAlignment="1">
      <alignment vertical="center"/>
    </xf>
    <xf numFmtId="0" fontId="36" fillId="0" borderId="0" xfId="0" applyFont="1" applyAlignment="1">
      <alignment vertical="center" wrapText="1"/>
    </xf>
    <xf numFmtId="0" fontId="37" fillId="2" borderId="0" xfId="0" applyFont="1" applyFill="1">
      <alignment vertical="center"/>
    </xf>
    <xf numFmtId="0" fontId="27" fillId="2" borderId="0" xfId="0" applyFont="1" applyFill="1">
      <alignment vertical="center"/>
    </xf>
    <xf numFmtId="0" fontId="27" fillId="0" borderId="0" xfId="0" applyFont="1" applyFill="1" applyAlignment="1">
      <alignment horizontal="center" vertical="center"/>
    </xf>
    <xf numFmtId="177" fontId="0" fillId="0" borderId="0" xfId="0" applyNumberFormat="1">
      <alignment vertical="center"/>
    </xf>
    <xf numFmtId="0" fontId="17" fillId="0" borderId="0" xfId="0" applyFont="1" applyFill="1">
      <alignment vertical="center"/>
    </xf>
    <xf numFmtId="0" fontId="38"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22" fillId="0" borderId="0" xfId="0" applyFont="1" applyFill="1">
      <alignment vertical="center"/>
    </xf>
    <xf numFmtId="0" fontId="34" fillId="0" borderId="0" xfId="0" applyFont="1" applyFill="1">
      <alignment vertical="center"/>
    </xf>
    <xf numFmtId="0" fontId="22" fillId="0" borderId="0" xfId="0" applyFont="1" applyFill="1" applyAlignment="1">
      <alignment horizontal="center" textRotation="180" wrapText="1"/>
    </xf>
    <xf numFmtId="0" fontId="10" fillId="0" borderId="0" xfId="0" applyFont="1" applyFill="1" applyAlignment="1">
      <alignment vertical="center" wrapText="1"/>
    </xf>
    <xf numFmtId="0" fontId="0" fillId="0" borderId="0" xfId="0" applyFont="1" applyFill="1">
      <alignment vertical="center"/>
    </xf>
    <xf numFmtId="0" fontId="23" fillId="0" borderId="0" xfId="0" applyFont="1" applyFill="1" applyBorder="1" applyAlignment="1">
      <alignment horizontal="center" textRotation="180"/>
    </xf>
    <xf numFmtId="177" fontId="0" fillId="0" borderId="0" xfId="0" applyNumberFormat="1" applyFill="1">
      <alignment vertical="center"/>
    </xf>
    <xf numFmtId="177" fontId="30" fillId="0" borderId="0" xfId="0" applyNumberFormat="1" applyFont="1" applyFill="1" applyAlignment="1">
      <alignment horizontal="center" vertical="center" wrapText="1"/>
    </xf>
    <xf numFmtId="177" fontId="5" fillId="0" borderId="0" xfId="0" applyNumberFormat="1" applyFont="1" applyFill="1" applyAlignment="1">
      <alignment vertical="center" wrapText="1"/>
    </xf>
    <xf numFmtId="177" fontId="24" fillId="0" borderId="2" xfId="0" applyNumberFormat="1" applyFont="1" applyFill="1" applyBorder="1" applyAlignment="1">
      <alignment horizontal="center" vertical="center" wrapText="1"/>
    </xf>
    <xf numFmtId="177" fontId="24" fillId="0" borderId="3" xfId="0" applyNumberFormat="1"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6" fillId="0" borderId="1" xfId="0" applyFont="1" applyFill="1" applyBorder="1">
      <alignment vertical="center"/>
    </xf>
    <xf numFmtId="0" fontId="32" fillId="0" borderId="0" xfId="0" applyFont="1" applyFill="1" applyAlignment="1">
      <alignment vertical="center" wrapText="1"/>
    </xf>
    <xf numFmtId="49" fontId="19"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36" fillId="0" borderId="0" xfId="0" applyFont="1" applyFill="1" applyAlignment="1">
      <alignment vertical="center" wrapText="1"/>
    </xf>
    <xf numFmtId="0" fontId="37" fillId="0" borderId="0" xfId="0" applyFont="1" applyFill="1">
      <alignment vertical="center"/>
    </xf>
    <xf numFmtId="177" fontId="25" fillId="0" borderId="1"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57" fontId="25"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cellXfs>
  <cellStyles count="97">
    <cellStyle name="常规" xfId="0" builtinId="0"/>
    <cellStyle name="常规 8" xfId="1"/>
    <cellStyle name="常规 7" xfId="2"/>
    <cellStyle name="常规 5" xfId="3"/>
    <cellStyle name="常规 4" xfId="4"/>
    <cellStyle name="常规 35" xfId="5"/>
    <cellStyle name="常规 40" xfId="6"/>
    <cellStyle name="常规 29" xfId="7"/>
    <cellStyle name="常规 34" xfId="8"/>
    <cellStyle name="常规 28" xfId="9"/>
    <cellStyle name="常规 33" xfId="10"/>
    <cellStyle name="常规 27" xfId="11"/>
    <cellStyle name="常规 32" xfId="12"/>
    <cellStyle name="常规 25" xfId="13"/>
    <cellStyle name="常规 30" xfId="14"/>
    <cellStyle name="常规 2" xfId="15"/>
    <cellStyle name="常规 19" xfId="16"/>
    <cellStyle name="常规 24" xfId="17"/>
    <cellStyle name="常规 13" xfId="18"/>
    <cellStyle name="40% - 强调文字颜色 1" xfId="19" builtinId="31"/>
    <cellStyle name="常规 66" xfId="20"/>
    <cellStyle name="60% - 强调文字颜色 4" xfId="21" builtinId="44"/>
    <cellStyle name="常规 38" xfId="22"/>
    <cellStyle name="常规 43" xfId="23"/>
    <cellStyle name="强调文字颜色 1" xfId="24" builtinId="29"/>
    <cellStyle name="常规 11" xfId="25"/>
    <cellStyle name="适中" xfId="26" builtinId="28"/>
    <cellStyle name="警告文本" xfId="27" builtinId="11"/>
    <cellStyle name="20% - 强调文字颜色 6" xfId="28" builtinId="50"/>
    <cellStyle name="常规 3" xfId="29"/>
    <cellStyle name="差" xfId="30" builtinId="27"/>
    <cellStyle name="汇总" xfId="31" builtinId="25"/>
    <cellStyle name="常规 47" xfId="32"/>
    <cellStyle name="强调文字颜色 5" xfId="33" builtinId="45"/>
    <cellStyle name="常规 2 2" xfId="34"/>
    <cellStyle name="20% - 强调文字颜色 1" xfId="35" builtinId="30"/>
    <cellStyle name="40% - 强调文字颜色 4" xfId="36" builtinId="43"/>
    <cellStyle name="常规 22" xfId="37"/>
    <cellStyle name="常规 17" xfId="38"/>
    <cellStyle name="标题 4" xfId="39" builtinId="19"/>
    <cellStyle name="常规 20" xfId="40"/>
    <cellStyle name="常规 15" xfId="41"/>
    <cellStyle name="标题 2" xfId="42" builtinId="17"/>
    <cellStyle name="百分比" xfId="43" builtinId="5"/>
    <cellStyle name="千位分隔" xfId="44" builtinId="3"/>
    <cellStyle name="常规 37" xfId="45"/>
    <cellStyle name="常规 42" xfId="46"/>
    <cellStyle name="货币" xfId="47" builtinId="4"/>
    <cellStyle name="常规 9" xfId="48"/>
    <cellStyle name="好" xfId="49" builtinId="26"/>
    <cellStyle name="60% - 强调文字颜色 3" xfId="50" builtinId="40"/>
    <cellStyle name="千位分隔[0]" xfId="51" builtinId="6"/>
    <cellStyle name="60% - 强调文字颜色 1" xfId="52" builtinId="32"/>
    <cellStyle name="计算" xfId="53" builtinId="22"/>
    <cellStyle name="链接单元格" xfId="54" builtinId="24"/>
    <cellStyle name="注释" xfId="55" builtinId="10"/>
    <cellStyle name="解释性文本" xfId="56" builtinId="53"/>
    <cellStyle name="货币[0]" xfId="57" builtinId="7"/>
    <cellStyle name="20% - 强调文字颜色 3" xfId="58" builtinId="38"/>
    <cellStyle name="常规 6" xfId="59"/>
    <cellStyle name="输出" xfId="60" builtinId="21"/>
    <cellStyle name="常规 31" xfId="61"/>
    <cellStyle name="常规 26" xfId="62"/>
    <cellStyle name="超链接" xfId="63" builtinId="8"/>
    <cellStyle name="常规 36" xfId="64"/>
    <cellStyle name="常规 41" xfId="65"/>
    <cellStyle name="输入" xfId="66" builtinId="20"/>
    <cellStyle name="常规 14" xfId="67"/>
    <cellStyle name="标题 1" xfId="68" builtinId="16"/>
    <cellStyle name="检查单元格" xfId="69" builtinId="23"/>
    <cellStyle name="常规 16" xfId="70"/>
    <cellStyle name="常规 21" xfId="71"/>
    <cellStyle name="标题 3" xfId="72" builtinId="18"/>
    <cellStyle name="已访问的超链接" xfId="73" builtinId="9"/>
    <cellStyle name="强调文字颜色 2" xfId="74" builtinId="33"/>
    <cellStyle name="常规 44" xfId="75"/>
    <cellStyle name="常规 39" xfId="76"/>
    <cellStyle name="常规 18" xfId="77"/>
    <cellStyle name="常规 23" xfId="78"/>
    <cellStyle name="标题" xfId="79" builtinId="15"/>
    <cellStyle name="20% - 强调文字颜色 2" xfId="80" builtinId="34"/>
    <cellStyle name="40% - 强调文字颜色 5" xfId="81" builtinId="47"/>
    <cellStyle name="常规 12" xfId="82"/>
    <cellStyle name="40% - 强调文字颜色 2" xfId="83" builtinId="35"/>
    <cellStyle name="60% - 强调文字颜色 5" xfId="84" builtinId="48"/>
    <cellStyle name="60% - 强调文字颜色 2" xfId="85" builtinId="36"/>
    <cellStyle name="常规 45" xfId="86"/>
    <cellStyle name="强调文字颜色 3" xfId="87" builtinId="37"/>
    <cellStyle name="40% - 强调文字颜色 3" xfId="88" builtinId="39"/>
    <cellStyle name="60% - 强调文字颜色 6" xfId="89" builtinId="52"/>
    <cellStyle name="40% - 强调文字颜色 6" xfId="90" builtinId="51"/>
    <cellStyle name="常规 10" xfId="91"/>
    <cellStyle name="常规 46" xfId="92"/>
    <cellStyle name="强调文字颜色 4" xfId="93" builtinId="41"/>
    <cellStyle name="20% - 强调文字颜色 4" xfId="94" builtinId="42"/>
    <cellStyle name="20% - 强调文字颜色 5" xfId="95" builtinId="46"/>
    <cellStyle name="强调文字颜色 6" xfId="96" builtinId="49"/>
  </cellStyles>
  <tableStyles count="0" defaultTableStyle="TableStyleMedium2" defaultPivotStyle="PivotStyleLight16"/>
  <colors>
    <mruColors>
      <color rgb="00FFFFFF"/>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0"/>
  <sheetViews>
    <sheetView zoomScale="80" zoomScaleNormal="80" workbookViewId="0">
      <pane ySplit="6" topLeftCell="A116" activePane="bottomLeft" state="frozen"/>
      <selection/>
      <selection pane="bottomLeft" activeCell="G9" sqref="G9"/>
    </sheetView>
  </sheetViews>
  <sheetFormatPr defaultColWidth="9" defaultRowHeight="15"/>
  <cols>
    <col min="1" max="1" width="4.05833333333333" customWidth="1"/>
    <col min="2" max="2" width="9.275" customWidth="1"/>
    <col min="3" max="3" width="26.625" customWidth="1"/>
    <col min="4" max="4" width="17.4916666666667" customWidth="1"/>
    <col min="5" max="5" width="11.1083333333333" customWidth="1"/>
    <col min="6" max="6" width="19.4916666666667" customWidth="1"/>
    <col min="7" max="7" width="50.15" customWidth="1"/>
    <col min="8" max="8" width="18.625" style="86" customWidth="1"/>
    <col min="9" max="10" width="13.625" customWidth="1"/>
    <col min="11" max="11" width="34.8666666666667" customWidth="1"/>
    <col min="12" max="12" width="19.2166666666667" customWidth="1"/>
  </cols>
  <sheetData>
    <row r="1" ht="25" customHeight="1" spans="1:12">
      <c r="A1" s="29"/>
      <c r="B1" s="87" t="s">
        <v>0</v>
      </c>
      <c r="C1" s="29"/>
      <c r="D1" s="29"/>
      <c r="E1" s="29"/>
      <c r="F1" s="29"/>
      <c r="G1" s="29"/>
      <c r="H1" s="98"/>
      <c r="I1" s="29"/>
      <c r="J1" s="29"/>
      <c r="K1" s="29"/>
      <c r="L1" s="29"/>
    </row>
    <row r="2" ht="41" customHeight="1" spans="1:12">
      <c r="A2" s="29"/>
      <c r="B2" s="88" t="s">
        <v>1</v>
      </c>
      <c r="C2" s="66"/>
      <c r="D2" s="66"/>
      <c r="E2" s="66"/>
      <c r="F2" s="66"/>
      <c r="G2" s="66"/>
      <c r="H2" s="99"/>
      <c r="I2" s="66"/>
      <c r="J2" s="66"/>
      <c r="K2" s="66"/>
      <c r="L2" s="66"/>
    </row>
    <row r="3" ht="25" customHeight="1" spans="1:12">
      <c r="A3" s="29"/>
      <c r="B3" s="89"/>
      <c r="C3" s="90"/>
      <c r="D3" s="91"/>
      <c r="E3" s="91"/>
      <c r="F3" s="91"/>
      <c r="G3" s="91"/>
      <c r="H3" s="100"/>
      <c r="I3" s="91"/>
      <c r="J3" s="105"/>
      <c r="K3" s="68" t="s">
        <v>2</v>
      </c>
      <c r="L3" s="68"/>
    </row>
    <row r="4" ht="30" customHeight="1" spans="1:12">
      <c r="A4" s="29"/>
      <c r="B4" s="37" t="s">
        <v>3</v>
      </c>
      <c r="C4" s="37" t="s">
        <v>4</v>
      </c>
      <c r="D4" s="37" t="s">
        <v>5</v>
      </c>
      <c r="E4" s="37" t="s">
        <v>6</v>
      </c>
      <c r="F4" s="37" t="s">
        <v>7</v>
      </c>
      <c r="G4" s="37" t="s">
        <v>8</v>
      </c>
      <c r="H4" s="101" t="s">
        <v>9</v>
      </c>
      <c r="I4" s="37" t="s">
        <v>10</v>
      </c>
      <c r="J4" s="37"/>
      <c r="K4" s="37" t="s">
        <v>11</v>
      </c>
      <c r="L4" s="37" t="s">
        <v>12</v>
      </c>
    </row>
    <row r="5" ht="30" customHeight="1" spans="1:12">
      <c r="A5" s="29"/>
      <c r="B5" s="37"/>
      <c r="C5" s="37"/>
      <c r="D5" s="37"/>
      <c r="E5" s="37"/>
      <c r="F5" s="37"/>
      <c r="G5" s="37"/>
      <c r="H5" s="102"/>
      <c r="I5" s="37" t="s">
        <v>13</v>
      </c>
      <c r="J5" s="37" t="s">
        <v>14</v>
      </c>
      <c r="K5" s="37"/>
      <c r="L5" s="37"/>
    </row>
    <row r="6" s="74" customFormat="1" ht="35" customHeight="1" spans="1:12">
      <c r="A6" s="92"/>
      <c r="B6" s="46"/>
      <c r="C6" s="46" t="s">
        <v>15</v>
      </c>
      <c r="D6" s="40"/>
      <c r="E6" s="46">
        <f>SUM(E7+E91+E97)</f>
        <v>149</v>
      </c>
      <c r="F6" s="46"/>
      <c r="G6" s="46"/>
      <c r="H6" s="103">
        <f>H7+H91+H97</f>
        <v>14678.568</v>
      </c>
      <c r="I6" s="46"/>
      <c r="J6" s="46"/>
      <c r="K6" s="40"/>
      <c r="L6" s="46"/>
    </row>
    <row r="7" s="75" customFormat="1" ht="35" customHeight="1" spans="1:12">
      <c r="A7" s="93"/>
      <c r="B7" s="46" t="s">
        <v>16</v>
      </c>
      <c r="C7" s="46" t="s">
        <v>17</v>
      </c>
      <c r="D7" s="46" t="s">
        <v>15</v>
      </c>
      <c r="E7" s="46">
        <f>SUM(E8+E23+E39)</f>
        <v>48</v>
      </c>
      <c r="F7" s="104"/>
      <c r="G7" s="104"/>
      <c r="H7" s="46">
        <f>H8+H23+H39</f>
        <v>8709.576281</v>
      </c>
      <c r="I7" s="40"/>
      <c r="J7" s="106"/>
      <c r="K7" s="40"/>
      <c r="L7" s="40"/>
    </row>
    <row r="8" s="24" customFormat="1" ht="35" customHeight="1" spans="1:12">
      <c r="A8" s="25"/>
      <c r="B8" s="46" t="s">
        <v>18</v>
      </c>
      <c r="C8" s="46" t="s">
        <v>19</v>
      </c>
      <c r="D8" s="46" t="s">
        <v>20</v>
      </c>
      <c r="E8" s="46">
        <v>10</v>
      </c>
      <c r="F8" s="104"/>
      <c r="G8" s="104"/>
      <c r="H8" s="46">
        <f>SUM(H9:H22)</f>
        <v>1764.41036</v>
      </c>
      <c r="I8" s="40"/>
      <c r="J8" s="106"/>
      <c r="K8" s="40"/>
      <c r="L8" s="40"/>
    </row>
    <row r="9" s="76" customFormat="1" ht="94" customHeight="1" spans="2:12">
      <c r="B9" s="40">
        <v>1</v>
      </c>
      <c r="C9" s="40" t="s">
        <v>21</v>
      </c>
      <c r="D9" s="40" t="s">
        <v>22</v>
      </c>
      <c r="E9" s="40" t="s">
        <v>23</v>
      </c>
      <c r="F9" s="40" t="s">
        <v>24</v>
      </c>
      <c r="G9" s="47" t="s">
        <v>25</v>
      </c>
      <c r="H9" s="40">
        <v>106.1185</v>
      </c>
      <c r="I9" s="40" t="s">
        <v>26</v>
      </c>
      <c r="J9" s="40" t="s">
        <v>27</v>
      </c>
      <c r="K9" s="47" t="s">
        <v>28</v>
      </c>
      <c r="L9" s="40" t="s">
        <v>22</v>
      </c>
    </row>
    <row r="10" s="76" customFormat="1" ht="59" customHeight="1" spans="2:12">
      <c r="B10" s="40">
        <v>2</v>
      </c>
      <c r="C10" s="40" t="s">
        <v>29</v>
      </c>
      <c r="D10" s="40" t="s">
        <v>22</v>
      </c>
      <c r="E10" s="40" t="s">
        <v>30</v>
      </c>
      <c r="F10" s="40" t="s">
        <v>31</v>
      </c>
      <c r="G10" s="40" t="s">
        <v>32</v>
      </c>
      <c r="H10" s="40">
        <v>600</v>
      </c>
      <c r="I10" s="40" t="s">
        <v>26</v>
      </c>
      <c r="J10" s="40" t="s">
        <v>27</v>
      </c>
      <c r="K10" s="47" t="s">
        <v>33</v>
      </c>
      <c r="L10" s="40" t="s">
        <v>22</v>
      </c>
    </row>
    <row r="11" s="77" customFormat="1" ht="115" customHeight="1" spans="1:12">
      <c r="A11" s="76"/>
      <c r="B11" s="40">
        <v>3</v>
      </c>
      <c r="C11" s="40" t="s">
        <v>34</v>
      </c>
      <c r="D11" s="40" t="s">
        <v>22</v>
      </c>
      <c r="E11" s="40" t="s">
        <v>23</v>
      </c>
      <c r="F11" s="40" t="s">
        <v>35</v>
      </c>
      <c r="G11" s="40" t="s">
        <v>36</v>
      </c>
      <c r="H11" s="40">
        <v>300</v>
      </c>
      <c r="I11" s="40" t="s">
        <v>26</v>
      </c>
      <c r="J11" s="40" t="s">
        <v>37</v>
      </c>
      <c r="K11" s="47" t="s">
        <v>38</v>
      </c>
      <c r="L11" s="40" t="s">
        <v>39</v>
      </c>
    </row>
    <row r="12" s="76" customFormat="1" ht="78" customHeight="1" spans="2:12">
      <c r="B12" s="40">
        <v>4</v>
      </c>
      <c r="C12" s="40" t="s">
        <v>40</v>
      </c>
      <c r="D12" s="40" t="s">
        <v>22</v>
      </c>
      <c r="E12" s="40" t="s">
        <v>30</v>
      </c>
      <c r="F12" s="40" t="s">
        <v>41</v>
      </c>
      <c r="G12" s="40" t="s">
        <v>42</v>
      </c>
      <c r="H12" s="40">
        <v>145.86186</v>
      </c>
      <c r="I12" s="40" t="s">
        <v>43</v>
      </c>
      <c r="J12" s="40" t="s">
        <v>44</v>
      </c>
      <c r="K12" s="47" t="s">
        <v>45</v>
      </c>
      <c r="L12" s="40" t="s">
        <v>46</v>
      </c>
    </row>
    <row r="13" s="76" customFormat="1" ht="98" customHeight="1" spans="2:12">
      <c r="B13" s="40">
        <v>5</v>
      </c>
      <c r="C13" s="40" t="s">
        <v>47</v>
      </c>
      <c r="D13" s="40" t="s">
        <v>22</v>
      </c>
      <c r="E13" s="40" t="s">
        <v>23</v>
      </c>
      <c r="F13" s="40" t="s">
        <v>24</v>
      </c>
      <c r="G13" s="47" t="s">
        <v>25</v>
      </c>
      <c r="H13" s="70">
        <v>300</v>
      </c>
      <c r="I13" s="40" t="s">
        <v>26</v>
      </c>
      <c r="J13" s="40" t="s">
        <v>27</v>
      </c>
      <c r="K13" s="47" t="s">
        <v>28</v>
      </c>
      <c r="L13" s="40" t="s">
        <v>22</v>
      </c>
    </row>
    <row r="14" s="76" customFormat="1" ht="204" customHeight="1" spans="1:12">
      <c r="A14" s="94" t="s">
        <v>48</v>
      </c>
      <c r="B14" s="40">
        <v>6</v>
      </c>
      <c r="C14" s="40" t="s">
        <v>49</v>
      </c>
      <c r="D14" s="40" t="s">
        <v>22</v>
      </c>
      <c r="E14" s="40" t="s">
        <v>23</v>
      </c>
      <c r="F14" s="40" t="s">
        <v>24</v>
      </c>
      <c r="G14" s="47" t="s">
        <v>50</v>
      </c>
      <c r="H14" s="40">
        <v>176.03</v>
      </c>
      <c r="I14" s="40" t="s">
        <v>51</v>
      </c>
      <c r="J14" s="40" t="s">
        <v>27</v>
      </c>
      <c r="K14" s="47" t="s">
        <v>52</v>
      </c>
      <c r="L14" s="40" t="s">
        <v>22</v>
      </c>
    </row>
    <row r="15" customFormat="1" ht="41" customHeight="1" spans="1:12">
      <c r="A15" s="59" t="s">
        <v>53</v>
      </c>
      <c r="B15" s="88" t="s">
        <v>1</v>
      </c>
      <c r="C15" s="66"/>
      <c r="D15" s="66"/>
      <c r="E15" s="66"/>
      <c r="F15" s="66"/>
      <c r="G15" s="66"/>
      <c r="H15" s="99"/>
      <c r="I15" s="66"/>
      <c r="J15" s="66"/>
      <c r="K15" s="66"/>
      <c r="L15" s="66"/>
    </row>
    <row r="16" customFormat="1" ht="25" customHeight="1" spans="1:12">
      <c r="A16" s="59"/>
      <c r="B16" s="89"/>
      <c r="C16" s="90"/>
      <c r="D16" s="91"/>
      <c r="E16" s="91"/>
      <c r="F16" s="91"/>
      <c r="G16" s="91"/>
      <c r="H16" s="100"/>
      <c r="I16" s="91"/>
      <c r="J16" s="105"/>
      <c r="K16" s="68" t="s">
        <v>2</v>
      </c>
      <c r="L16" s="68"/>
    </row>
    <row r="17" customFormat="1" ht="30" customHeight="1" spans="1:12">
      <c r="A17" s="59"/>
      <c r="B17" s="37" t="s">
        <v>3</v>
      </c>
      <c r="C17" s="37" t="s">
        <v>4</v>
      </c>
      <c r="D17" s="37" t="s">
        <v>5</v>
      </c>
      <c r="E17" s="37" t="s">
        <v>6</v>
      </c>
      <c r="F17" s="37" t="s">
        <v>7</v>
      </c>
      <c r="G17" s="37" t="s">
        <v>8</v>
      </c>
      <c r="H17" s="101" t="s">
        <v>9</v>
      </c>
      <c r="I17" s="37" t="s">
        <v>10</v>
      </c>
      <c r="J17" s="37"/>
      <c r="K17" s="37" t="s">
        <v>11</v>
      </c>
      <c r="L17" s="37" t="s">
        <v>12</v>
      </c>
    </row>
    <row r="18" customFormat="1" ht="30" customHeight="1" spans="1:12">
      <c r="A18" s="29"/>
      <c r="B18" s="37"/>
      <c r="C18" s="37"/>
      <c r="D18" s="37"/>
      <c r="E18" s="37"/>
      <c r="F18" s="37"/>
      <c r="G18" s="37"/>
      <c r="H18" s="102"/>
      <c r="I18" s="37" t="s">
        <v>13</v>
      </c>
      <c r="J18" s="37" t="s">
        <v>14</v>
      </c>
      <c r="K18" s="37"/>
      <c r="L18" s="37"/>
    </row>
    <row r="19" s="77" customFormat="1" ht="95" customHeight="1" spans="1:12">
      <c r="A19" s="76"/>
      <c r="B19" s="40">
        <v>7</v>
      </c>
      <c r="C19" s="40" t="s">
        <v>54</v>
      </c>
      <c r="D19" s="40" t="s">
        <v>22</v>
      </c>
      <c r="E19" s="40" t="s">
        <v>23</v>
      </c>
      <c r="F19" s="40" t="s">
        <v>55</v>
      </c>
      <c r="G19" s="40" t="s">
        <v>56</v>
      </c>
      <c r="H19" s="40">
        <v>30</v>
      </c>
      <c r="I19" s="40" t="s">
        <v>26</v>
      </c>
      <c r="J19" s="40" t="s">
        <v>27</v>
      </c>
      <c r="K19" s="47" t="s">
        <v>57</v>
      </c>
      <c r="L19" s="40" t="s">
        <v>58</v>
      </c>
    </row>
    <row r="20" s="77" customFormat="1" ht="179" customHeight="1" spans="1:12">
      <c r="A20" s="76"/>
      <c r="B20" s="40">
        <v>8</v>
      </c>
      <c r="C20" s="40" t="s">
        <v>59</v>
      </c>
      <c r="D20" s="40" t="s">
        <v>22</v>
      </c>
      <c r="E20" s="40" t="s">
        <v>23</v>
      </c>
      <c r="F20" s="40" t="s">
        <v>60</v>
      </c>
      <c r="G20" s="40" t="s">
        <v>61</v>
      </c>
      <c r="H20" s="40">
        <v>30</v>
      </c>
      <c r="I20" s="40" t="s">
        <v>62</v>
      </c>
      <c r="J20" s="40" t="s">
        <v>63</v>
      </c>
      <c r="K20" s="47" t="s">
        <v>64</v>
      </c>
      <c r="L20" s="40" t="s">
        <v>65</v>
      </c>
    </row>
    <row r="21" s="76" customFormat="1" ht="77" customHeight="1" spans="2:12">
      <c r="B21" s="40">
        <v>9</v>
      </c>
      <c r="C21" s="40" t="s">
        <v>54</v>
      </c>
      <c r="D21" s="40" t="s">
        <v>22</v>
      </c>
      <c r="E21" s="40" t="s">
        <v>30</v>
      </c>
      <c r="F21" s="40" t="s">
        <v>66</v>
      </c>
      <c r="G21" s="40" t="s">
        <v>67</v>
      </c>
      <c r="H21" s="40">
        <v>45.2</v>
      </c>
      <c r="I21" s="40" t="s">
        <v>26</v>
      </c>
      <c r="J21" s="40" t="s">
        <v>44</v>
      </c>
      <c r="K21" s="47" t="s">
        <v>68</v>
      </c>
      <c r="L21" s="40" t="s">
        <v>22</v>
      </c>
    </row>
    <row r="22" s="76" customFormat="1" ht="98" customHeight="1" spans="2:12">
      <c r="B22" s="40">
        <v>10</v>
      </c>
      <c r="C22" s="40" t="s">
        <v>47</v>
      </c>
      <c r="D22" s="40" t="s">
        <v>22</v>
      </c>
      <c r="E22" s="40" t="s">
        <v>23</v>
      </c>
      <c r="F22" s="40" t="s">
        <v>24</v>
      </c>
      <c r="G22" s="47" t="s">
        <v>25</v>
      </c>
      <c r="H22" s="70">
        <v>31.2</v>
      </c>
      <c r="I22" s="40" t="s">
        <v>26</v>
      </c>
      <c r="J22" s="40" t="s">
        <v>27</v>
      </c>
      <c r="K22" s="47" t="s">
        <v>28</v>
      </c>
      <c r="L22" s="40" t="s">
        <v>22</v>
      </c>
    </row>
    <row r="23" s="78" customFormat="1" ht="35" customHeight="1" spans="1:12">
      <c r="A23" s="95"/>
      <c r="B23" s="46" t="s">
        <v>69</v>
      </c>
      <c r="C23" s="46" t="s">
        <v>70</v>
      </c>
      <c r="D23" s="46" t="s">
        <v>20</v>
      </c>
      <c r="E23" s="46">
        <v>7</v>
      </c>
      <c r="F23" s="46"/>
      <c r="G23" s="46"/>
      <c r="H23" s="46">
        <f>SUM(H24:H38)</f>
        <v>2255.917921</v>
      </c>
      <c r="I23" s="46"/>
      <c r="J23" s="107"/>
      <c r="K23" s="107"/>
      <c r="L23" s="40"/>
    </row>
    <row r="24" s="76" customFormat="1" ht="97" customHeight="1" spans="2:12">
      <c r="B24" s="40">
        <v>1</v>
      </c>
      <c r="C24" s="40" t="s">
        <v>71</v>
      </c>
      <c r="D24" s="40" t="s">
        <v>72</v>
      </c>
      <c r="E24" s="40" t="s">
        <v>30</v>
      </c>
      <c r="F24" s="40" t="s">
        <v>73</v>
      </c>
      <c r="G24" s="47" t="s">
        <v>74</v>
      </c>
      <c r="H24" s="40">
        <v>512.338298</v>
      </c>
      <c r="I24" s="40">
        <v>2022</v>
      </c>
      <c r="J24" s="40">
        <v>2022</v>
      </c>
      <c r="K24" s="47" t="s">
        <v>75</v>
      </c>
      <c r="L24" s="40" t="s">
        <v>72</v>
      </c>
    </row>
    <row r="25" s="76" customFormat="1" ht="204" customHeight="1" spans="2:12">
      <c r="B25" s="40">
        <v>2</v>
      </c>
      <c r="C25" s="40" t="s">
        <v>76</v>
      </c>
      <c r="D25" s="40" t="s">
        <v>72</v>
      </c>
      <c r="E25" s="40" t="s">
        <v>30</v>
      </c>
      <c r="F25" s="40" t="s">
        <v>77</v>
      </c>
      <c r="G25" s="47" t="s">
        <v>78</v>
      </c>
      <c r="H25" s="40">
        <v>5.558038</v>
      </c>
      <c r="I25" s="40">
        <v>2022.1</v>
      </c>
      <c r="J25" s="40">
        <v>2022.12</v>
      </c>
      <c r="K25" s="47" t="s">
        <v>79</v>
      </c>
      <c r="L25" s="40" t="s">
        <v>72</v>
      </c>
    </row>
    <row r="26" customFormat="1" ht="41" customHeight="1" spans="1:12">
      <c r="A26" s="29"/>
      <c r="B26" s="88" t="s">
        <v>1</v>
      </c>
      <c r="C26" s="66"/>
      <c r="D26" s="66"/>
      <c r="E26" s="66"/>
      <c r="F26" s="66"/>
      <c r="G26" s="66"/>
      <c r="H26" s="99"/>
      <c r="I26" s="66"/>
      <c r="J26" s="66"/>
      <c r="K26" s="66"/>
      <c r="L26" s="66"/>
    </row>
    <row r="27" customFormat="1" ht="25" customHeight="1" spans="1:12">
      <c r="A27" s="29"/>
      <c r="B27" s="89"/>
      <c r="C27" s="90"/>
      <c r="D27" s="91"/>
      <c r="E27" s="91"/>
      <c r="F27" s="91"/>
      <c r="G27" s="91"/>
      <c r="H27" s="100"/>
      <c r="I27" s="91"/>
      <c r="J27" s="105"/>
      <c r="K27" s="68" t="s">
        <v>2</v>
      </c>
      <c r="L27" s="68"/>
    </row>
    <row r="28" customFormat="1" ht="30" customHeight="1" spans="1:12">
      <c r="A28" s="29"/>
      <c r="B28" s="37" t="s">
        <v>3</v>
      </c>
      <c r="C28" s="37" t="s">
        <v>4</v>
      </c>
      <c r="D28" s="37" t="s">
        <v>5</v>
      </c>
      <c r="E28" s="37" t="s">
        <v>6</v>
      </c>
      <c r="F28" s="37" t="s">
        <v>7</v>
      </c>
      <c r="G28" s="37" t="s">
        <v>8</v>
      </c>
      <c r="H28" s="101" t="s">
        <v>9</v>
      </c>
      <c r="I28" s="37" t="s">
        <v>10</v>
      </c>
      <c r="J28" s="37"/>
      <c r="K28" s="37" t="s">
        <v>11</v>
      </c>
      <c r="L28" s="37" t="s">
        <v>12</v>
      </c>
    </row>
    <row r="29" customFormat="1" ht="30" customHeight="1" spans="1:12">
      <c r="A29" s="29"/>
      <c r="B29" s="37"/>
      <c r="C29" s="37"/>
      <c r="D29" s="37"/>
      <c r="E29" s="37"/>
      <c r="F29" s="37"/>
      <c r="G29" s="37"/>
      <c r="H29" s="102"/>
      <c r="I29" s="37" t="s">
        <v>13</v>
      </c>
      <c r="J29" s="37" t="s">
        <v>14</v>
      </c>
      <c r="K29" s="37"/>
      <c r="L29" s="37"/>
    </row>
    <row r="30" s="76" customFormat="1" ht="228" customHeight="1" spans="2:12">
      <c r="B30" s="40">
        <v>3</v>
      </c>
      <c r="C30" s="40" t="s">
        <v>80</v>
      </c>
      <c r="D30" s="40" t="s">
        <v>72</v>
      </c>
      <c r="E30" s="40" t="s">
        <v>30</v>
      </c>
      <c r="F30" s="40" t="s">
        <v>81</v>
      </c>
      <c r="G30" s="47" t="s">
        <v>82</v>
      </c>
      <c r="H30" s="40">
        <v>39.070776</v>
      </c>
      <c r="I30" s="40">
        <v>2022.5</v>
      </c>
      <c r="J30" s="40">
        <v>2022.12</v>
      </c>
      <c r="K30" s="47" t="s">
        <v>83</v>
      </c>
      <c r="L30" s="40" t="s">
        <v>72</v>
      </c>
    </row>
    <row r="31" s="76" customFormat="1" ht="237" customHeight="1" spans="2:12">
      <c r="B31" s="40">
        <v>4</v>
      </c>
      <c r="C31" s="40" t="s">
        <v>84</v>
      </c>
      <c r="D31" s="40" t="s">
        <v>72</v>
      </c>
      <c r="E31" s="40" t="s">
        <v>30</v>
      </c>
      <c r="F31" s="40" t="s">
        <v>85</v>
      </c>
      <c r="G31" s="47" t="s">
        <v>86</v>
      </c>
      <c r="H31" s="40">
        <v>39.6601</v>
      </c>
      <c r="I31" s="40">
        <v>2022.4</v>
      </c>
      <c r="J31" s="40">
        <v>2022.12</v>
      </c>
      <c r="K31" s="47" t="s">
        <v>87</v>
      </c>
      <c r="L31" s="40" t="s">
        <v>72</v>
      </c>
    </row>
    <row r="32" s="76" customFormat="1" ht="192" customHeight="1" spans="2:12">
      <c r="B32" s="40">
        <v>5</v>
      </c>
      <c r="C32" s="40" t="s">
        <v>88</v>
      </c>
      <c r="D32" s="40" t="s">
        <v>72</v>
      </c>
      <c r="E32" s="40" t="s">
        <v>30</v>
      </c>
      <c r="F32" s="40" t="s">
        <v>89</v>
      </c>
      <c r="G32" s="47" t="s">
        <v>90</v>
      </c>
      <c r="H32" s="40">
        <v>67.540709</v>
      </c>
      <c r="I32" s="40">
        <v>2022.5</v>
      </c>
      <c r="J32" s="40">
        <v>2022.12</v>
      </c>
      <c r="K32" s="47" t="s">
        <v>91</v>
      </c>
      <c r="L32" s="40" t="s">
        <v>72</v>
      </c>
    </row>
    <row r="33" s="76" customFormat="1" ht="94" customHeight="1" spans="1:12">
      <c r="A33" s="94" t="s">
        <v>92</v>
      </c>
      <c r="B33" s="40">
        <v>6</v>
      </c>
      <c r="C33" s="40" t="s">
        <v>93</v>
      </c>
      <c r="D33" s="40" t="s">
        <v>94</v>
      </c>
      <c r="E33" s="40" t="s">
        <v>23</v>
      </c>
      <c r="F33" s="40" t="s">
        <v>95</v>
      </c>
      <c r="G33" s="47" t="s">
        <v>96</v>
      </c>
      <c r="H33" s="40">
        <v>91.75</v>
      </c>
      <c r="I33" s="40">
        <v>2024.4</v>
      </c>
      <c r="J33" s="40">
        <v>2024.9</v>
      </c>
      <c r="K33" s="47" t="s">
        <v>97</v>
      </c>
      <c r="L33" s="40" t="s">
        <v>98</v>
      </c>
    </row>
    <row r="34" customFormat="1" ht="41" customHeight="1" spans="1:12">
      <c r="A34" s="59" t="s">
        <v>99</v>
      </c>
      <c r="B34" s="88" t="s">
        <v>1</v>
      </c>
      <c r="C34" s="66"/>
      <c r="D34" s="66"/>
      <c r="E34" s="66"/>
      <c r="F34" s="66"/>
      <c r="G34" s="66"/>
      <c r="H34" s="99"/>
      <c r="I34" s="66"/>
      <c r="J34" s="66"/>
      <c r="K34" s="66"/>
      <c r="L34" s="66"/>
    </row>
    <row r="35" customFormat="1" ht="25" customHeight="1" spans="1:12">
      <c r="A35" s="59"/>
      <c r="B35" s="89"/>
      <c r="C35" s="90"/>
      <c r="D35" s="91"/>
      <c r="E35" s="91"/>
      <c r="F35" s="91"/>
      <c r="G35" s="91"/>
      <c r="H35" s="100"/>
      <c r="I35" s="91"/>
      <c r="J35" s="105"/>
      <c r="K35" s="68" t="s">
        <v>2</v>
      </c>
      <c r="L35" s="68"/>
    </row>
    <row r="36" customFormat="1" ht="30" customHeight="1" spans="1:12">
      <c r="A36" s="59"/>
      <c r="B36" s="37" t="s">
        <v>3</v>
      </c>
      <c r="C36" s="37" t="s">
        <v>4</v>
      </c>
      <c r="D36" s="37" t="s">
        <v>5</v>
      </c>
      <c r="E36" s="37" t="s">
        <v>6</v>
      </c>
      <c r="F36" s="37" t="s">
        <v>7</v>
      </c>
      <c r="G36" s="37" t="s">
        <v>8</v>
      </c>
      <c r="H36" s="101" t="s">
        <v>9</v>
      </c>
      <c r="I36" s="37" t="s">
        <v>10</v>
      </c>
      <c r="J36" s="37"/>
      <c r="K36" s="37" t="s">
        <v>11</v>
      </c>
      <c r="L36" s="37" t="s">
        <v>12</v>
      </c>
    </row>
    <row r="37" customFormat="1" ht="30" customHeight="1" spans="1:12">
      <c r="A37" s="29"/>
      <c r="B37" s="37"/>
      <c r="C37" s="37"/>
      <c r="D37" s="37"/>
      <c r="E37" s="37"/>
      <c r="F37" s="37"/>
      <c r="G37" s="37"/>
      <c r="H37" s="102"/>
      <c r="I37" s="37" t="s">
        <v>13</v>
      </c>
      <c r="J37" s="37" t="s">
        <v>14</v>
      </c>
      <c r="K37" s="37"/>
      <c r="L37" s="37"/>
    </row>
    <row r="38" s="79" customFormat="1" ht="369" customHeight="1" spans="1:12">
      <c r="A38" s="96"/>
      <c r="B38" s="40">
        <v>7</v>
      </c>
      <c r="C38" s="40" t="s">
        <v>100</v>
      </c>
      <c r="D38" s="40" t="s">
        <v>72</v>
      </c>
      <c r="E38" s="40" t="s">
        <v>23</v>
      </c>
      <c r="F38" s="40" t="s">
        <v>101</v>
      </c>
      <c r="G38" s="47" t="s">
        <v>102</v>
      </c>
      <c r="H38" s="40">
        <v>1500</v>
      </c>
      <c r="I38" s="40">
        <v>2024.1</v>
      </c>
      <c r="J38" s="40">
        <v>2024.12</v>
      </c>
      <c r="K38" s="47" t="s">
        <v>103</v>
      </c>
      <c r="L38" s="40" t="s">
        <v>72</v>
      </c>
    </row>
    <row r="39" s="76" customFormat="1" ht="35" customHeight="1" spans="2:12">
      <c r="B39" s="46" t="s">
        <v>104</v>
      </c>
      <c r="C39" s="46" t="s">
        <v>105</v>
      </c>
      <c r="D39" s="46" t="s">
        <v>20</v>
      </c>
      <c r="E39" s="46">
        <v>31</v>
      </c>
      <c r="F39" s="46"/>
      <c r="G39" s="46"/>
      <c r="H39" s="46">
        <f>SUM(H40:H90)</f>
        <v>4689.248</v>
      </c>
      <c r="I39" s="46"/>
      <c r="J39" s="46"/>
      <c r="K39" s="46"/>
      <c r="L39" s="46"/>
    </row>
    <row r="40" s="76" customFormat="1" ht="71" customHeight="1" spans="2:12">
      <c r="B40" s="40">
        <v>1</v>
      </c>
      <c r="C40" s="40" t="s">
        <v>106</v>
      </c>
      <c r="D40" s="40" t="s">
        <v>72</v>
      </c>
      <c r="E40" s="40" t="s">
        <v>30</v>
      </c>
      <c r="F40" s="40" t="s">
        <v>107</v>
      </c>
      <c r="G40" s="40" t="s">
        <v>108</v>
      </c>
      <c r="H40" s="40">
        <v>0.2</v>
      </c>
      <c r="I40" s="40">
        <v>2022</v>
      </c>
      <c r="J40" s="40">
        <v>2022</v>
      </c>
      <c r="K40" s="47" t="s">
        <v>109</v>
      </c>
      <c r="L40" s="40" t="s">
        <v>72</v>
      </c>
    </row>
    <row r="41" s="76" customFormat="1" ht="99" customHeight="1" spans="2:12">
      <c r="B41" s="40">
        <v>2</v>
      </c>
      <c r="C41" s="40" t="s">
        <v>110</v>
      </c>
      <c r="D41" s="40" t="s">
        <v>72</v>
      </c>
      <c r="E41" s="40" t="s">
        <v>30</v>
      </c>
      <c r="F41" s="40" t="s">
        <v>111</v>
      </c>
      <c r="G41" s="47" t="s">
        <v>112</v>
      </c>
      <c r="H41" s="40">
        <v>9.658</v>
      </c>
      <c r="I41" s="40">
        <v>2022.5</v>
      </c>
      <c r="J41" s="40">
        <v>2022.12</v>
      </c>
      <c r="K41" s="47" t="s">
        <v>113</v>
      </c>
      <c r="L41" s="40" t="s">
        <v>72</v>
      </c>
    </row>
    <row r="42" s="27" customFormat="1" ht="178" customHeight="1" spans="2:12">
      <c r="B42" s="40">
        <v>3</v>
      </c>
      <c r="C42" s="40" t="s">
        <v>114</v>
      </c>
      <c r="D42" s="40" t="s">
        <v>72</v>
      </c>
      <c r="E42" s="40" t="s">
        <v>23</v>
      </c>
      <c r="F42" s="40" t="s">
        <v>115</v>
      </c>
      <c r="G42" s="47" t="s">
        <v>116</v>
      </c>
      <c r="H42" s="49">
        <v>79</v>
      </c>
      <c r="I42" s="40">
        <v>2024.1</v>
      </c>
      <c r="J42" s="40">
        <v>2024.12</v>
      </c>
      <c r="K42" s="47" t="s">
        <v>117</v>
      </c>
      <c r="L42" s="40" t="s">
        <v>72</v>
      </c>
    </row>
    <row r="43" customFormat="1" ht="41" customHeight="1" spans="1:12">
      <c r="A43" s="29"/>
      <c r="B43" s="88" t="s">
        <v>1</v>
      </c>
      <c r="C43" s="66"/>
      <c r="D43" s="66"/>
      <c r="E43" s="66"/>
      <c r="F43" s="66"/>
      <c r="G43" s="66"/>
      <c r="H43" s="99"/>
      <c r="I43" s="66"/>
      <c r="J43" s="66"/>
      <c r="K43" s="66"/>
      <c r="L43" s="66"/>
    </row>
    <row r="44" customFormat="1" ht="25" customHeight="1" spans="1:12">
      <c r="A44" s="29"/>
      <c r="B44" s="89"/>
      <c r="C44" s="90"/>
      <c r="D44" s="91"/>
      <c r="E44" s="91"/>
      <c r="F44" s="91"/>
      <c r="G44" s="91"/>
      <c r="H44" s="100"/>
      <c r="I44" s="91"/>
      <c r="J44" s="105"/>
      <c r="K44" s="68" t="s">
        <v>2</v>
      </c>
      <c r="L44" s="68"/>
    </row>
    <row r="45" customFormat="1" ht="30" customHeight="1" spans="1:12">
      <c r="A45" s="29"/>
      <c r="B45" s="37" t="s">
        <v>3</v>
      </c>
      <c r="C45" s="37" t="s">
        <v>4</v>
      </c>
      <c r="D45" s="37" t="s">
        <v>5</v>
      </c>
      <c r="E45" s="37" t="s">
        <v>6</v>
      </c>
      <c r="F45" s="37" t="s">
        <v>7</v>
      </c>
      <c r="G45" s="37" t="s">
        <v>8</v>
      </c>
      <c r="H45" s="101" t="s">
        <v>9</v>
      </c>
      <c r="I45" s="37" t="s">
        <v>10</v>
      </c>
      <c r="J45" s="37"/>
      <c r="K45" s="37" t="s">
        <v>11</v>
      </c>
      <c r="L45" s="37" t="s">
        <v>12</v>
      </c>
    </row>
    <row r="46" customFormat="1" ht="30" customHeight="1" spans="1:12">
      <c r="A46" s="29"/>
      <c r="B46" s="37"/>
      <c r="C46" s="37"/>
      <c r="D46" s="37"/>
      <c r="E46" s="37"/>
      <c r="F46" s="37"/>
      <c r="G46" s="37"/>
      <c r="H46" s="102"/>
      <c r="I46" s="37" t="s">
        <v>13</v>
      </c>
      <c r="J46" s="37" t="s">
        <v>14</v>
      </c>
      <c r="K46" s="37"/>
      <c r="L46" s="37"/>
    </row>
    <row r="47" s="27" customFormat="1" ht="177" customHeight="1" spans="2:12">
      <c r="B47" s="40">
        <v>4</v>
      </c>
      <c r="C47" s="40" t="s">
        <v>118</v>
      </c>
      <c r="D47" s="40" t="s">
        <v>72</v>
      </c>
      <c r="E47" s="40" t="s">
        <v>30</v>
      </c>
      <c r="F47" s="40" t="s">
        <v>73</v>
      </c>
      <c r="G47" s="47" t="s">
        <v>119</v>
      </c>
      <c r="H47" s="49">
        <v>210</v>
      </c>
      <c r="I47" s="40">
        <v>2024.2</v>
      </c>
      <c r="J47" s="40">
        <v>2024.12</v>
      </c>
      <c r="K47" s="47" t="s">
        <v>120</v>
      </c>
      <c r="L47" s="40" t="s">
        <v>72</v>
      </c>
    </row>
    <row r="48" s="27" customFormat="1" ht="106" customHeight="1" spans="2:12">
      <c r="B48" s="40">
        <v>5</v>
      </c>
      <c r="C48" s="40" t="s">
        <v>121</v>
      </c>
      <c r="D48" s="40" t="s">
        <v>72</v>
      </c>
      <c r="E48" s="40" t="s">
        <v>122</v>
      </c>
      <c r="F48" s="40" t="s">
        <v>123</v>
      </c>
      <c r="G48" s="47" t="s">
        <v>124</v>
      </c>
      <c r="H48" s="49">
        <v>269</v>
      </c>
      <c r="I48" s="40">
        <v>2024.3</v>
      </c>
      <c r="J48" s="40">
        <v>2024.12</v>
      </c>
      <c r="K48" s="47" t="s">
        <v>125</v>
      </c>
      <c r="L48" s="40" t="s">
        <v>72</v>
      </c>
    </row>
    <row r="49" s="29" customFormat="1" ht="104" customHeight="1" spans="2:12">
      <c r="B49" s="40">
        <v>6</v>
      </c>
      <c r="C49" s="40" t="s">
        <v>126</v>
      </c>
      <c r="D49" s="40" t="s">
        <v>72</v>
      </c>
      <c r="E49" s="40" t="s">
        <v>122</v>
      </c>
      <c r="F49" s="40" t="s">
        <v>127</v>
      </c>
      <c r="G49" s="47" t="s">
        <v>128</v>
      </c>
      <c r="H49" s="49">
        <v>269</v>
      </c>
      <c r="I49" s="40">
        <v>2024.3</v>
      </c>
      <c r="J49" s="40">
        <v>2024.11</v>
      </c>
      <c r="K49" s="47" t="s">
        <v>129</v>
      </c>
      <c r="L49" s="40" t="s">
        <v>72</v>
      </c>
    </row>
    <row r="50" s="28" customFormat="1" ht="143" customHeight="1" spans="2:12">
      <c r="B50" s="40">
        <v>7</v>
      </c>
      <c r="C50" s="40" t="s">
        <v>130</v>
      </c>
      <c r="D50" s="40" t="s">
        <v>72</v>
      </c>
      <c r="E50" s="40" t="s">
        <v>122</v>
      </c>
      <c r="F50" s="40" t="s">
        <v>131</v>
      </c>
      <c r="G50" s="47" t="s">
        <v>132</v>
      </c>
      <c r="H50" s="48">
        <v>133</v>
      </c>
      <c r="I50" s="40">
        <v>2024.3</v>
      </c>
      <c r="J50" s="40">
        <v>2024.6</v>
      </c>
      <c r="K50" s="47" t="s">
        <v>133</v>
      </c>
      <c r="L50" s="40" t="s">
        <v>72</v>
      </c>
    </row>
    <row r="51" s="53" customFormat="1" ht="81" customHeight="1" spans="2:12">
      <c r="B51" s="40">
        <v>8</v>
      </c>
      <c r="C51" s="70" t="s">
        <v>134</v>
      </c>
      <c r="D51" s="40" t="s">
        <v>72</v>
      </c>
      <c r="E51" s="40" t="s">
        <v>23</v>
      </c>
      <c r="F51" s="49" t="s">
        <v>135</v>
      </c>
      <c r="G51" s="73" t="s">
        <v>136</v>
      </c>
      <c r="H51" s="49">
        <v>108.25</v>
      </c>
      <c r="I51" s="40">
        <v>2024.4</v>
      </c>
      <c r="J51" s="40">
        <v>2024.9</v>
      </c>
      <c r="K51" s="73" t="s">
        <v>137</v>
      </c>
      <c r="L51" s="40" t="s">
        <v>72</v>
      </c>
    </row>
    <row r="52" s="30" customFormat="1" ht="149" customHeight="1" spans="1:12">
      <c r="A52" s="97" t="s">
        <v>138</v>
      </c>
      <c r="B52" s="40">
        <v>9</v>
      </c>
      <c r="C52" s="40" t="s">
        <v>139</v>
      </c>
      <c r="D52" s="40" t="s">
        <v>72</v>
      </c>
      <c r="E52" s="40" t="s">
        <v>23</v>
      </c>
      <c r="F52" s="40" t="s">
        <v>140</v>
      </c>
      <c r="G52" s="47" t="s">
        <v>141</v>
      </c>
      <c r="H52" s="49">
        <v>279</v>
      </c>
      <c r="I52" s="40">
        <v>2024.3</v>
      </c>
      <c r="J52" s="40">
        <v>2024.9</v>
      </c>
      <c r="K52" s="47" t="s">
        <v>142</v>
      </c>
      <c r="L52" s="40" t="s">
        <v>72</v>
      </c>
    </row>
    <row r="53" customFormat="1" ht="41" customHeight="1" spans="1:12">
      <c r="A53" s="59" t="s">
        <v>143</v>
      </c>
      <c r="B53" s="88" t="s">
        <v>1</v>
      </c>
      <c r="C53" s="66"/>
      <c r="D53" s="66"/>
      <c r="E53" s="66"/>
      <c r="F53" s="66"/>
      <c r="G53" s="66"/>
      <c r="H53" s="99"/>
      <c r="I53" s="66"/>
      <c r="J53" s="66"/>
      <c r="K53" s="66"/>
      <c r="L53" s="66"/>
    </row>
    <row r="54" customFormat="1" ht="25" customHeight="1" spans="1:12">
      <c r="A54" s="59"/>
      <c r="B54" s="89"/>
      <c r="C54" s="90"/>
      <c r="D54" s="91"/>
      <c r="E54" s="91"/>
      <c r="F54" s="91"/>
      <c r="G54" s="91"/>
      <c r="H54" s="100"/>
      <c r="I54" s="91"/>
      <c r="J54" s="105"/>
      <c r="K54" s="68" t="s">
        <v>2</v>
      </c>
      <c r="L54" s="68"/>
    </row>
    <row r="55" customFormat="1" ht="30" customHeight="1" spans="1:12">
      <c r="A55" s="59"/>
      <c r="B55" s="37" t="s">
        <v>3</v>
      </c>
      <c r="C55" s="37" t="s">
        <v>4</v>
      </c>
      <c r="D55" s="37" t="s">
        <v>5</v>
      </c>
      <c r="E55" s="37" t="s">
        <v>6</v>
      </c>
      <c r="F55" s="37" t="s">
        <v>7</v>
      </c>
      <c r="G55" s="37" t="s">
        <v>8</v>
      </c>
      <c r="H55" s="101" t="s">
        <v>9</v>
      </c>
      <c r="I55" s="37" t="s">
        <v>10</v>
      </c>
      <c r="J55" s="37"/>
      <c r="K55" s="37" t="s">
        <v>11</v>
      </c>
      <c r="L55" s="37" t="s">
        <v>12</v>
      </c>
    </row>
    <row r="56" customFormat="1" ht="30" customHeight="1" spans="1:12">
      <c r="A56" s="29"/>
      <c r="B56" s="37"/>
      <c r="C56" s="37"/>
      <c r="D56" s="37"/>
      <c r="E56" s="37"/>
      <c r="F56" s="37"/>
      <c r="G56" s="37"/>
      <c r="H56" s="102"/>
      <c r="I56" s="37" t="s">
        <v>13</v>
      </c>
      <c r="J56" s="37" t="s">
        <v>14</v>
      </c>
      <c r="K56" s="37"/>
      <c r="L56" s="37"/>
    </row>
    <row r="57" s="80" customFormat="1" ht="137" customHeight="1" spans="1:12">
      <c r="A57" s="27"/>
      <c r="B57" s="40">
        <v>10</v>
      </c>
      <c r="C57" s="40" t="s">
        <v>144</v>
      </c>
      <c r="D57" s="40" t="s">
        <v>145</v>
      </c>
      <c r="E57" s="40" t="s">
        <v>23</v>
      </c>
      <c r="F57" s="40" t="s">
        <v>146</v>
      </c>
      <c r="G57" s="40" t="s">
        <v>147</v>
      </c>
      <c r="H57" s="49">
        <v>278</v>
      </c>
      <c r="I57" s="40">
        <v>2024.3</v>
      </c>
      <c r="J57" s="40">
        <v>2024.12</v>
      </c>
      <c r="K57" s="47" t="s">
        <v>148</v>
      </c>
      <c r="L57" s="40" t="s">
        <v>145</v>
      </c>
    </row>
    <row r="58" customFormat="1" ht="122" customHeight="1" spans="1:12">
      <c r="A58" s="29"/>
      <c r="B58" s="40">
        <v>11</v>
      </c>
      <c r="C58" s="40" t="s">
        <v>149</v>
      </c>
      <c r="D58" s="40" t="s">
        <v>145</v>
      </c>
      <c r="E58" s="40" t="s">
        <v>23</v>
      </c>
      <c r="F58" s="40" t="s">
        <v>127</v>
      </c>
      <c r="G58" s="47" t="s">
        <v>150</v>
      </c>
      <c r="H58" s="49">
        <v>271</v>
      </c>
      <c r="I58" s="40">
        <v>2024.3</v>
      </c>
      <c r="J58" s="40">
        <v>2024.9</v>
      </c>
      <c r="K58" s="47" t="s">
        <v>151</v>
      </c>
      <c r="L58" s="40" t="s">
        <v>145</v>
      </c>
    </row>
    <row r="59" s="69" customFormat="1" ht="62" customHeight="1" spans="2:12">
      <c r="B59" s="40">
        <v>12</v>
      </c>
      <c r="C59" s="70" t="s">
        <v>152</v>
      </c>
      <c r="D59" s="70" t="s">
        <v>153</v>
      </c>
      <c r="E59" s="70" t="s">
        <v>23</v>
      </c>
      <c r="F59" s="70" t="s">
        <v>154</v>
      </c>
      <c r="G59" s="70" t="s">
        <v>155</v>
      </c>
      <c r="H59" s="70">
        <v>119</v>
      </c>
      <c r="I59" s="70">
        <v>2024.6</v>
      </c>
      <c r="J59" s="70">
        <v>2024.12</v>
      </c>
      <c r="K59" s="70" t="s">
        <v>156</v>
      </c>
      <c r="L59" s="70" t="s">
        <v>153</v>
      </c>
    </row>
    <row r="60" s="69" customFormat="1" ht="65" customHeight="1" spans="2:12">
      <c r="B60" s="40">
        <v>13</v>
      </c>
      <c r="C60" s="70" t="s">
        <v>157</v>
      </c>
      <c r="D60" s="70" t="s">
        <v>153</v>
      </c>
      <c r="E60" s="70" t="s">
        <v>23</v>
      </c>
      <c r="F60" s="70" t="s">
        <v>158</v>
      </c>
      <c r="G60" s="70" t="s">
        <v>159</v>
      </c>
      <c r="H60" s="70">
        <v>217</v>
      </c>
      <c r="I60" s="70">
        <v>2024.6</v>
      </c>
      <c r="J60" s="70">
        <v>2024.12</v>
      </c>
      <c r="K60" s="70" t="s">
        <v>160</v>
      </c>
      <c r="L60" s="70" t="s">
        <v>153</v>
      </c>
    </row>
    <row r="61" s="69" customFormat="1" ht="123" customHeight="1" spans="2:12">
      <c r="B61" s="40">
        <v>14</v>
      </c>
      <c r="C61" s="70" t="s">
        <v>161</v>
      </c>
      <c r="D61" s="70" t="s">
        <v>153</v>
      </c>
      <c r="E61" s="70" t="s">
        <v>122</v>
      </c>
      <c r="F61" s="70" t="s">
        <v>162</v>
      </c>
      <c r="G61" s="73" t="s">
        <v>163</v>
      </c>
      <c r="H61" s="70">
        <v>185.85</v>
      </c>
      <c r="I61" s="70">
        <v>2024.6</v>
      </c>
      <c r="J61" s="70">
        <v>2024.12</v>
      </c>
      <c r="K61" s="73" t="s">
        <v>164</v>
      </c>
      <c r="L61" s="70" t="s">
        <v>153</v>
      </c>
    </row>
    <row r="62" s="53" customFormat="1" ht="82" customHeight="1" spans="2:12">
      <c r="B62" s="40">
        <v>15</v>
      </c>
      <c r="C62" s="70" t="s">
        <v>165</v>
      </c>
      <c r="D62" s="70" t="s">
        <v>153</v>
      </c>
      <c r="E62" s="70" t="s">
        <v>23</v>
      </c>
      <c r="F62" s="70" t="s">
        <v>166</v>
      </c>
      <c r="G62" s="70" t="s">
        <v>167</v>
      </c>
      <c r="H62" s="40">
        <v>133</v>
      </c>
      <c r="I62" s="70">
        <v>2024.6</v>
      </c>
      <c r="J62" s="70">
        <v>2024.12</v>
      </c>
      <c r="K62" s="70" t="s">
        <v>160</v>
      </c>
      <c r="L62" s="70" t="s">
        <v>153</v>
      </c>
    </row>
    <row r="63" s="53" customFormat="1" ht="82" customHeight="1" spans="2:12">
      <c r="B63" s="40">
        <v>16</v>
      </c>
      <c r="C63" s="70" t="s">
        <v>168</v>
      </c>
      <c r="D63" s="70" t="s">
        <v>153</v>
      </c>
      <c r="E63" s="70" t="s">
        <v>23</v>
      </c>
      <c r="F63" s="70" t="s">
        <v>169</v>
      </c>
      <c r="G63" s="70" t="s">
        <v>170</v>
      </c>
      <c r="H63" s="40">
        <v>154</v>
      </c>
      <c r="I63" s="70">
        <v>2024.6</v>
      </c>
      <c r="J63" s="70">
        <v>2024.12</v>
      </c>
      <c r="K63" s="70" t="s">
        <v>171</v>
      </c>
      <c r="L63" s="70" t="s">
        <v>153</v>
      </c>
    </row>
    <row r="64" s="53" customFormat="1" ht="82" customHeight="1" spans="2:12">
      <c r="B64" s="40">
        <v>17</v>
      </c>
      <c r="C64" s="70" t="s">
        <v>172</v>
      </c>
      <c r="D64" s="70" t="s">
        <v>153</v>
      </c>
      <c r="E64" s="70" t="s">
        <v>23</v>
      </c>
      <c r="F64" s="70" t="s">
        <v>173</v>
      </c>
      <c r="G64" s="70" t="s">
        <v>174</v>
      </c>
      <c r="H64" s="40">
        <v>91</v>
      </c>
      <c r="I64" s="70">
        <v>2024.6</v>
      </c>
      <c r="J64" s="70">
        <v>2024.12</v>
      </c>
      <c r="K64" s="70" t="s">
        <v>175</v>
      </c>
      <c r="L64" s="70" t="s">
        <v>153</v>
      </c>
    </row>
    <row r="65" customFormat="1" ht="41" customHeight="1" spans="1:12">
      <c r="A65" s="29"/>
      <c r="B65" s="88" t="s">
        <v>1</v>
      </c>
      <c r="C65" s="66"/>
      <c r="D65" s="66"/>
      <c r="E65" s="66"/>
      <c r="F65" s="66"/>
      <c r="G65" s="66"/>
      <c r="H65" s="99"/>
      <c r="I65" s="66"/>
      <c r="J65" s="66"/>
      <c r="K65" s="66"/>
      <c r="L65" s="66"/>
    </row>
    <row r="66" customFormat="1" ht="25" customHeight="1" spans="1:12">
      <c r="A66" s="29"/>
      <c r="B66" s="89"/>
      <c r="C66" s="90"/>
      <c r="D66" s="91"/>
      <c r="E66" s="91"/>
      <c r="F66" s="91"/>
      <c r="G66" s="91"/>
      <c r="H66" s="100"/>
      <c r="I66" s="91"/>
      <c r="J66" s="105"/>
      <c r="K66" s="68" t="s">
        <v>2</v>
      </c>
      <c r="L66" s="68"/>
    </row>
    <row r="67" customFormat="1" ht="30" customHeight="1" spans="1:12">
      <c r="A67" s="29"/>
      <c r="B67" s="37" t="s">
        <v>3</v>
      </c>
      <c r="C67" s="37" t="s">
        <v>4</v>
      </c>
      <c r="D67" s="37" t="s">
        <v>5</v>
      </c>
      <c r="E67" s="37" t="s">
        <v>6</v>
      </c>
      <c r="F67" s="37" t="s">
        <v>7</v>
      </c>
      <c r="G67" s="37" t="s">
        <v>8</v>
      </c>
      <c r="H67" s="101" t="s">
        <v>9</v>
      </c>
      <c r="I67" s="37" t="s">
        <v>10</v>
      </c>
      <c r="J67" s="37"/>
      <c r="K67" s="37" t="s">
        <v>11</v>
      </c>
      <c r="L67" s="37" t="s">
        <v>12</v>
      </c>
    </row>
    <row r="68" customFormat="1" ht="30" customHeight="1" spans="1:12">
      <c r="A68" s="29"/>
      <c r="B68" s="37"/>
      <c r="C68" s="37"/>
      <c r="D68" s="37"/>
      <c r="E68" s="37"/>
      <c r="F68" s="37"/>
      <c r="G68" s="37"/>
      <c r="H68" s="102"/>
      <c r="I68" s="37" t="s">
        <v>13</v>
      </c>
      <c r="J68" s="37" t="s">
        <v>14</v>
      </c>
      <c r="K68" s="37"/>
      <c r="L68" s="37"/>
    </row>
    <row r="69" s="53" customFormat="1" ht="82" customHeight="1" spans="2:12">
      <c r="B69" s="40">
        <v>18</v>
      </c>
      <c r="C69" s="70" t="s">
        <v>176</v>
      </c>
      <c r="D69" s="70" t="s">
        <v>153</v>
      </c>
      <c r="E69" s="70" t="s">
        <v>23</v>
      </c>
      <c r="F69" s="70" t="s">
        <v>177</v>
      </c>
      <c r="G69" s="73" t="s">
        <v>174</v>
      </c>
      <c r="H69" s="70">
        <v>147</v>
      </c>
      <c r="I69" s="70">
        <v>2024.7</v>
      </c>
      <c r="J69" s="70">
        <v>2024.12</v>
      </c>
      <c r="K69" s="73" t="s">
        <v>178</v>
      </c>
      <c r="L69" s="70" t="s">
        <v>153</v>
      </c>
    </row>
    <row r="70" s="53" customFormat="1" ht="82" customHeight="1" spans="2:12">
      <c r="B70" s="40">
        <v>19</v>
      </c>
      <c r="C70" s="70" t="s">
        <v>179</v>
      </c>
      <c r="D70" s="70" t="s">
        <v>153</v>
      </c>
      <c r="E70" s="70" t="s">
        <v>23</v>
      </c>
      <c r="F70" s="70" t="s">
        <v>77</v>
      </c>
      <c r="G70" s="73" t="s">
        <v>180</v>
      </c>
      <c r="H70" s="70">
        <v>112</v>
      </c>
      <c r="I70" s="70">
        <v>2024.4</v>
      </c>
      <c r="J70" s="70">
        <v>2024.12</v>
      </c>
      <c r="K70" s="73" t="s">
        <v>181</v>
      </c>
      <c r="L70" s="70" t="s">
        <v>153</v>
      </c>
    </row>
    <row r="71" s="63" customFormat="1" ht="82" customHeight="1" spans="2:12">
      <c r="B71" s="40">
        <v>20</v>
      </c>
      <c r="C71" s="40" t="s">
        <v>182</v>
      </c>
      <c r="D71" s="40" t="s">
        <v>153</v>
      </c>
      <c r="E71" s="40" t="s">
        <v>23</v>
      </c>
      <c r="F71" s="40" t="s">
        <v>162</v>
      </c>
      <c r="G71" s="73" t="s">
        <v>183</v>
      </c>
      <c r="H71" s="70">
        <v>220.5</v>
      </c>
      <c r="I71" s="70">
        <v>2024.6</v>
      </c>
      <c r="J71" s="70">
        <v>2024.12</v>
      </c>
      <c r="K71" s="73" t="s">
        <v>160</v>
      </c>
      <c r="L71" s="40" t="s">
        <v>153</v>
      </c>
    </row>
    <row r="72" s="81" customFormat="1" ht="101" customHeight="1" spans="2:12">
      <c r="B72" s="40">
        <v>21</v>
      </c>
      <c r="C72" s="40" t="s">
        <v>184</v>
      </c>
      <c r="D72" s="40" t="s">
        <v>185</v>
      </c>
      <c r="E72" s="40" t="s">
        <v>122</v>
      </c>
      <c r="F72" s="40" t="s">
        <v>186</v>
      </c>
      <c r="G72" s="73" t="s">
        <v>187</v>
      </c>
      <c r="H72" s="70">
        <v>131.4</v>
      </c>
      <c r="I72" s="70">
        <v>2024.6</v>
      </c>
      <c r="J72" s="70">
        <v>2024.12</v>
      </c>
      <c r="K72" s="73" t="s">
        <v>188</v>
      </c>
      <c r="L72" s="40" t="s">
        <v>185</v>
      </c>
    </row>
    <row r="73" s="81" customFormat="1" ht="157" customHeight="1" spans="2:12">
      <c r="B73" s="40">
        <v>22</v>
      </c>
      <c r="C73" s="40" t="s">
        <v>189</v>
      </c>
      <c r="D73" s="40" t="s">
        <v>185</v>
      </c>
      <c r="E73" s="40" t="s">
        <v>122</v>
      </c>
      <c r="F73" s="40" t="s">
        <v>190</v>
      </c>
      <c r="G73" s="73" t="s">
        <v>191</v>
      </c>
      <c r="H73" s="70">
        <v>155.7</v>
      </c>
      <c r="I73" s="70">
        <v>2024.6</v>
      </c>
      <c r="J73" s="70">
        <v>2024.12</v>
      </c>
      <c r="K73" s="73" t="s">
        <v>192</v>
      </c>
      <c r="L73" s="40" t="s">
        <v>185</v>
      </c>
    </row>
    <row r="74" s="81" customFormat="1" ht="119" customHeight="1" spans="2:12">
      <c r="B74" s="40">
        <v>23</v>
      </c>
      <c r="C74" s="40" t="s">
        <v>193</v>
      </c>
      <c r="D74" s="40" t="s">
        <v>185</v>
      </c>
      <c r="E74" s="40" t="s">
        <v>122</v>
      </c>
      <c r="F74" s="40" t="s">
        <v>194</v>
      </c>
      <c r="G74" s="73" t="s">
        <v>195</v>
      </c>
      <c r="H74" s="70">
        <v>90.59</v>
      </c>
      <c r="I74" s="70">
        <v>2024.6</v>
      </c>
      <c r="J74" s="70">
        <v>2024.12</v>
      </c>
      <c r="K74" s="73" t="s">
        <v>196</v>
      </c>
      <c r="L74" s="40" t="s">
        <v>185</v>
      </c>
    </row>
    <row r="75" s="81" customFormat="1" ht="128" customHeight="1" spans="1:12">
      <c r="A75" s="43" t="s">
        <v>197</v>
      </c>
      <c r="B75" s="40">
        <v>24</v>
      </c>
      <c r="C75" s="40" t="s">
        <v>198</v>
      </c>
      <c r="D75" s="40" t="s">
        <v>185</v>
      </c>
      <c r="E75" s="40" t="s">
        <v>122</v>
      </c>
      <c r="F75" s="40" t="s">
        <v>199</v>
      </c>
      <c r="G75" s="73" t="s">
        <v>200</v>
      </c>
      <c r="H75" s="70">
        <v>223.2</v>
      </c>
      <c r="I75" s="70">
        <v>2024.3</v>
      </c>
      <c r="J75" s="70">
        <v>2024.12</v>
      </c>
      <c r="K75" s="73" t="s">
        <v>201</v>
      </c>
      <c r="L75" s="40" t="s">
        <v>185</v>
      </c>
    </row>
    <row r="76" customFormat="1" ht="41" customHeight="1" spans="1:12">
      <c r="A76" s="59" t="s">
        <v>202</v>
      </c>
      <c r="B76" s="88" t="s">
        <v>1</v>
      </c>
      <c r="C76" s="66"/>
      <c r="D76" s="66"/>
      <c r="E76" s="66"/>
      <c r="F76" s="66"/>
      <c r="G76" s="66"/>
      <c r="H76" s="99"/>
      <c r="I76" s="66"/>
      <c r="J76" s="66"/>
      <c r="K76" s="66"/>
      <c r="L76" s="66"/>
    </row>
    <row r="77" customFormat="1" ht="25" customHeight="1" spans="1:12">
      <c r="A77" s="59"/>
      <c r="B77" s="89"/>
      <c r="C77" s="90"/>
      <c r="D77" s="91"/>
      <c r="E77" s="91"/>
      <c r="F77" s="91"/>
      <c r="G77" s="91"/>
      <c r="H77" s="100"/>
      <c r="I77" s="91"/>
      <c r="J77" s="105"/>
      <c r="K77" s="68" t="s">
        <v>2</v>
      </c>
      <c r="L77" s="68"/>
    </row>
    <row r="78" customFormat="1" ht="30" customHeight="1" spans="1:12">
      <c r="A78" s="59"/>
      <c r="B78" s="37" t="s">
        <v>3</v>
      </c>
      <c r="C78" s="37" t="s">
        <v>4</v>
      </c>
      <c r="D78" s="37" t="s">
        <v>5</v>
      </c>
      <c r="E78" s="37" t="s">
        <v>6</v>
      </c>
      <c r="F78" s="37" t="s">
        <v>7</v>
      </c>
      <c r="G78" s="37" t="s">
        <v>8</v>
      </c>
      <c r="H78" s="101" t="s">
        <v>9</v>
      </c>
      <c r="I78" s="37" t="s">
        <v>10</v>
      </c>
      <c r="J78" s="37"/>
      <c r="K78" s="37" t="s">
        <v>11</v>
      </c>
      <c r="L78" s="37" t="s">
        <v>12</v>
      </c>
    </row>
    <row r="79" customFormat="1" ht="30" customHeight="1" spans="1:12">
      <c r="A79" s="29"/>
      <c r="B79" s="37"/>
      <c r="C79" s="37"/>
      <c r="D79" s="37"/>
      <c r="E79" s="37"/>
      <c r="F79" s="37"/>
      <c r="G79" s="37"/>
      <c r="H79" s="102"/>
      <c r="I79" s="37" t="s">
        <v>13</v>
      </c>
      <c r="J79" s="37" t="s">
        <v>14</v>
      </c>
      <c r="K79" s="37"/>
      <c r="L79" s="37"/>
    </row>
    <row r="80" s="81" customFormat="1" ht="189" customHeight="1" spans="2:12">
      <c r="B80" s="40">
        <v>25</v>
      </c>
      <c r="C80" s="40" t="s">
        <v>203</v>
      </c>
      <c r="D80" s="40" t="s">
        <v>185</v>
      </c>
      <c r="E80" s="40" t="s">
        <v>122</v>
      </c>
      <c r="F80" s="40" t="s">
        <v>204</v>
      </c>
      <c r="G80" s="47" t="s">
        <v>205</v>
      </c>
      <c r="H80" s="40">
        <v>159</v>
      </c>
      <c r="I80" s="40">
        <v>2024.4</v>
      </c>
      <c r="J80" s="40">
        <v>2024.5</v>
      </c>
      <c r="K80" s="47" t="s">
        <v>206</v>
      </c>
      <c r="L80" s="40" t="s">
        <v>185</v>
      </c>
    </row>
    <row r="81" s="81" customFormat="1" ht="133" customHeight="1" spans="2:12">
      <c r="B81" s="40">
        <v>26</v>
      </c>
      <c r="C81" s="40" t="s">
        <v>207</v>
      </c>
      <c r="D81" s="40" t="s">
        <v>185</v>
      </c>
      <c r="E81" s="40" t="s">
        <v>122</v>
      </c>
      <c r="F81" s="40" t="s">
        <v>208</v>
      </c>
      <c r="G81" s="47" t="s">
        <v>209</v>
      </c>
      <c r="H81" s="40">
        <v>49.9</v>
      </c>
      <c r="I81" s="40">
        <v>2024.5</v>
      </c>
      <c r="J81" s="40">
        <v>2024.12</v>
      </c>
      <c r="K81" s="47" t="s">
        <v>210</v>
      </c>
      <c r="L81" s="40" t="s">
        <v>185</v>
      </c>
    </row>
    <row r="82" s="53" customFormat="1" ht="234" customHeight="1" spans="2:12">
      <c r="B82" s="40">
        <v>27</v>
      </c>
      <c r="C82" s="40" t="s">
        <v>211</v>
      </c>
      <c r="D82" s="40" t="s">
        <v>185</v>
      </c>
      <c r="E82" s="40" t="s">
        <v>122</v>
      </c>
      <c r="F82" s="40" t="s">
        <v>212</v>
      </c>
      <c r="G82" s="47" t="s">
        <v>213</v>
      </c>
      <c r="H82" s="40">
        <v>193.5</v>
      </c>
      <c r="I82" s="40">
        <v>2024.3</v>
      </c>
      <c r="J82" s="40">
        <v>2024.12</v>
      </c>
      <c r="K82" s="47" t="s">
        <v>214</v>
      </c>
      <c r="L82" s="40" t="s">
        <v>185</v>
      </c>
    </row>
    <row r="83" s="81" customFormat="1" ht="109" customHeight="1" spans="2:12">
      <c r="B83" s="40">
        <v>28</v>
      </c>
      <c r="C83" s="40" t="s">
        <v>215</v>
      </c>
      <c r="D83" s="40" t="s">
        <v>185</v>
      </c>
      <c r="E83" s="40" t="s">
        <v>122</v>
      </c>
      <c r="F83" s="40" t="s">
        <v>216</v>
      </c>
      <c r="G83" s="47" t="s">
        <v>217</v>
      </c>
      <c r="H83" s="40">
        <v>147.9</v>
      </c>
      <c r="I83" s="40">
        <v>2024.3</v>
      </c>
      <c r="J83" s="40">
        <v>2024.12</v>
      </c>
      <c r="K83" s="47" t="s">
        <v>218</v>
      </c>
      <c r="L83" s="40" t="s">
        <v>185</v>
      </c>
    </row>
    <row r="84" s="81" customFormat="1" ht="103" customHeight="1" spans="2:12">
      <c r="B84" s="40">
        <v>29</v>
      </c>
      <c r="C84" s="40" t="s">
        <v>219</v>
      </c>
      <c r="D84" s="40" t="s">
        <v>185</v>
      </c>
      <c r="E84" s="40" t="s">
        <v>122</v>
      </c>
      <c r="F84" s="40" t="s">
        <v>220</v>
      </c>
      <c r="G84" s="47" t="s">
        <v>221</v>
      </c>
      <c r="H84" s="40">
        <v>64.5</v>
      </c>
      <c r="I84" s="40">
        <v>2024.3</v>
      </c>
      <c r="J84" s="40">
        <v>2024.12</v>
      </c>
      <c r="K84" s="47" t="s">
        <v>222</v>
      </c>
      <c r="L84" s="40" t="s">
        <v>185</v>
      </c>
    </row>
    <row r="85" customFormat="1" ht="41" customHeight="1" spans="1:12">
      <c r="A85" s="29"/>
      <c r="B85" s="88" t="s">
        <v>1</v>
      </c>
      <c r="C85" s="66"/>
      <c r="D85" s="66"/>
      <c r="E85" s="66"/>
      <c r="F85" s="66"/>
      <c r="G85" s="66"/>
      <c r="H85" s="99"/>
      <c r="I85" s="66"/>
      <c r="J85" s="66"/>
      <c r="K85" s="66"/>
      <c r="L85" s="66"/>
    </row>
    <row r="86" customFormat="1" ht="25" customHeight="1" spans="1:12">
      <c r="A86" s="29"/>
      <c r="B86" s="89"/>
      <c r="C86" s="90"/>
      <c r="D86" s="91"/>
      <c r="E86" s="91"/>
      <c r="F86" s="91"/>
      <c r="G86" s="91"/>
      <c r="H86" s="100"/>
      <c r="I86" s="91"/>
      <c r="J86" s="105"/>
      <c r="K86" s="68" t="s">
        <v>2</v>
      </c>
      <c r="L86" s="68"/>
    </row>
    <row r="87" customFormat="1" ht="30" customHeight="1" spans="1:12">
      <c r="A87" s="29"/>
      <c r="B87" s="37" t="s">
        <v>3</v>
      </c>
      <c r="C87" s="37" t="s">
        <v>4</v>
      </c>
      <c r="D87" s="37" t="s">
        <v>5</v>
      </c>
      <c r="E87" s="37" t="s">
        <v>6</v>
      </c>
      <c r="F87" s="37" t="s">
        <v>7</v>
      </c>
      <c r="G87" s="37" t="s">
        <v>8</v>
      </c>
      <c r="H87" s="101" t="s">
        <v>9</v>
      </c>
      <c r="I87" s="37" t="s">
        <v>10</v>
      </c>
      <c r="J87" s="37"/>
      <c r="K87" s="37" t="s">
        <v>11</v>
      </c>
      <c r="L87" s="37" t="s">
        <v>12</v>
      </c>
    </row>
    <row r="88" customFormat="1" ht="30" customHeight="1" spans="1:12">
      <c r="A88" s="29"/>
      <c r="B88" s="37"/>
      <c r="C88" s="37"/>
      <c r="D88" s="37"/>
      <c r="E88" s="37"/>
      <c r="F88" s="37"/>
      <c r="G88" s="37"/>
      <c r="H88" s="102"/>
      <c r="I88" s="37" t="s">
        <v>13</v>
      </c>
      <c r="J88" s="37" t="s">
        <v>14</v>
      </c>
      <c r="K88" s="37"/>
      <c r="L88" s="37"/>
    </row>
    <row r="89" s="81" customFormat="1" ht="79" customHeight="1" spans="2:12">
      <c r="B89" s="40">
        <v>30</v>
      </c>
      <c r="C89" s="40" t="s">
        <v>223</v>
      </c>
      <c r="D89" s="40" t="s">
        <v>185</v>
      </c>
      <c r="E89" s="40" t="s">
        <v>122</v>
      </c>
      <c r="F89" s="40" t="s">
        <v>224</v>
      </c>
      <c r="G89" s="47" t="s">
        <v>225</v>
      </c>
      <c r="H89" s="40">
        <v>144.3</v>
      </c>
      <c r="I89" s="40">
        <v>2024.3</v>
      </c>
      <c r="J89" s="40">
        <v>2024.12</v>
      </c>
      <c r="K89" s="47" t="s">
        <v>226</v>
      </c>
      <c r="L89" s="40" t="s">
        <v>185</v>
      </c>
    </row>
    <row r="90" s="81" customFormat="1" ht="114" customHeight="1" spans="2:12">
      <c r="B90" s="40">
        <v>31</v>
      </c>
      <c r="C90" s="40" t="s">
        <v>227</v>
      </c>
      <c r="D90" s="40" t="s">
        <v>185</v>
      </c>
      <c r="E90" s="40" t="s">
        <v>122</v>
      </c>
      <c r="F90" s="40" t="s">
        <v>228</v>
      </c>
      <c r="G90" s="47" t="s">
        <v>229</v>
      </c>
      <c r="H90" s="40">
        <v>43.8</v>
      </c>
      <c r="I90" s="40">
        <v>2024.3</v>
      </c>
      <c r="J90" s="40">
        <v>2024.12</v>
      </c>
      <c r="K90" s="47" t="s">
        <v>230</v>
      </c>
      <c r="L90" s="40" t="s">
        <v>185</v>
      </c>
    </row>
    <row r="91" s="82" customFormat="1" ht="35" customHeight="1" spans="1:12">
      <c r="A91" s="108"/>
      <c r="B91" s="46" t="s">
        <v>231</v>
      </c>
      <c r="C91" s="46" t="s">
        <v>232</v>
      </c>
      <c r="D91" s="46" t="s">
        <v>15</v>
      </c>
      <c r="E91" s="46">
        <f>SUM(E92:E95)</f>
        <v>92</v>
      </c>
      <c r="F91" s="46"/>
      <c r="G91" s="46"/>
      <c r="H91" s="110">
        <f>H92+H93+H94+H95</f>
        <v>3486.359193</v>
      </c>
      <c r="I91" s="46"/>
      <c r="J91" s="40"/>
      <c r="K91" s="40"/>
      <c r="L91" s="40"/>
    </row>
    <row r="92" s="77" customFormat="1" ht="44" customHeight="1" spans="1:12">
      <c r="A92" s="76"/>
      <c r="B92" s="40" t="s">
        <v>18</v>
      </c>
      <c r="C92" s="40" t="s">
        <v>233</v>
      </c>
      <c r="D92" s="40" t="s">
        <v>20</v>
      </c>
      <c r="E92" s="40">
        <f>SUM(水利!E6)</f>
        <v>38</v>
      </c>
      <c r="F92" s="40" t="s">
        <v>234</v>
      </c>
      <c r="G92" s="40"/>
      <c r="H92" s="111">
        <f>SUM(水利!H6)</f>
        <v>1024.504105</v>
      </c>
      <c r="I92" s="40"/>
      <c r="J92" s="40"/>
      <c r="K92" s="40"/>
      <c r="L92" s="40"/>
    </row>
    <row r="93" s="77" customFormat="1" ht="44" customHeight="1" spans="1:12">
      <c r="A93" s="76"/>
      <c r="B93" s="40" t="s">
        <v>69</v>
      </c>
      <c r="C93" s="40" t="s">
        <v>235</v>
      </c>
      <c r="D93" s="40" t="s">
        <v>20</v>
      </c>
      <c r="E93" s="40">
        <v>13</v>
      </c>
      <c r="F93" s="40" t="s">
        <v>236</v>
      </c>
      <c r="G93" s="40"/>
      <c r="H93" s="40">
        <f>SUM(交通!H6)</f>
        <v>265.7</v>
      </c>
      <c r="I93" s="40"/>
      <c r="J93" s="40"/>
      <c r="K93" s="40"/>
      <c r="L93" s="40"/>
    </row>
    <row r="94" s="77" customFormat="1" ht="44" customHeight="1" spans="1:12">
      <c r="A94" s="76"/>
      <c r="B94" s="40" t="s">
        <v>104</v>
      </c>
      <c r="C94" s="40" t="s">
        <v>237</v>
      </c>
      <c r="D94" s="40" t="s">
        <v>20</v>
      </c>
      <c r="E94" s="40">
        <v>40</v>
      </c>
      <c r="F94" s="40" t="s">
        <v>238</v>
      </c>
      <c r="G94" s="40"/>
      <c r="H94" s="40">
        <f>SUM(人居环境!H6)</f>
        <v>1948.155088</v>
      </c>
      <c r="I94" s="40"/>
      <c r="J94" s="40"/>
      <c r="K94" s="40"/>
      <c r="L94" s="40"/>
    </row>
    <row r="95" s="77" customFormat="1" ht="44" customHeight="1" spans="1:12">
      <c r="A95" s="76"/>
      <c r="B95" s="40" t="s">
        <v>239</v>
      </c>
      <c r="C95" s="40" t="s">
        <v>240</v>
      </c>
      <c r="D95" s="40" t="s">
        <v>20</v>
      </c>
      <c r="E95" s="40">
        <v>1</v>
      </c>
      <c r="F95" s="40"/>
      <c r="G95" s="40"/>
      <c r="H95" s="40">
        <v>248</v>
      </c>
      <c r="I95" s="40"/>
      <c r="J95" s="40"/>
      <c r="K95" s="40"/>
      <c r="L95" s="40"/>
    </row>
    <row r="96" s="80" customFormat="1" ht="158" customHeight="1" spans="1:12">
      <c r="A96" s="27"/>
      <c r="B96" s="40">
        <v>1</v>
      </c>
      <c r="C96" s="40" t="s">
        <v>241</v>
      </c>
      <c r="D96" s="40" t="s">
        <v>242</v>
      </c>
      <c r="E96" s="40" t="s">
        <v>122</v>
      </c>
      <c r="F96" s="40" t="s">
        <v>243</v>
      </c>
      <c r="G96" s="47" t="s">
        <v>244</v>
      </c>
      <c r="H96" s="40">
        <v>248</v>
      </c>
      <c r="I96" s="40">
        <v>2024.4</v>
      </c>
      <c r="J96" s="40">
        <v>2024.9</v>
      </c>
      <c r="K96" s="47" t="s">
        <v>245</v>
      </c>
      <c r="L96" s="40" t="s">
        <v>246</v>
      </c>
    </row>
    <row r="97" s="83" customFormat="1" ht="45" customHeight="1" spans="1:12">
      <c r="A97" s="109"/>
      <c r="B97" s="46" t="s">
        <v>247</v>
      </c>
      <c r="C97" s="46" t="s">
        <v>248</v>
      </c>
      <c r="D97" s="46"/>
      <c r="E97" s="46">
        <v>9</v>
      </c>
      <c r="F97" s="46"/>
      <c r="G97" s="46"/>
      <c r="H97" s="46">
        <f>SUM(H98:H110)</f>
        <v>2482.632526</v>
      </c>
      <c r="I97" s="112"/>
      <c r="J97" s="112"/>
      <c r="K97" s="46"/>
      <c r="L97" s="113"/>
    </row>
    <row r="98" s="84" customFormat="1" ht="112" customHeight="1" spans="1:12">
      <c r="A98" s="43" t="s">
        <v>249</v>
      </c>
      <c r="B98" s="40">
        <v>1</v>
      </c>
      <c r="C98" s="40" t="s">
        <v>250</v>
      </c>
      <c r="D98" s="40" t="s">
        <v>72</v>
      </c>
      <c r="E98" s="40" t="s">
        <v>23</v>
      </c>
      <c r="F98" s="40" t="s">
        <v>251</v>
      </c>
      <c r="G98" s="40" t="s">
        <v>252</v>
      </c>
      <c r="H98" s="40">
        <v>28</v>
      </c>
      <c r="I98" s="40">
        <v>2024.1</v>
      </c>
      <c r="J98" s="40">
        <v>2024.12</v>
      </c>
      <c r="K98" s="47" t="s">
        <v>253</v>
      </c>
      <c r="L98" s="40" t="s">
        <v>72</v>
      </c>
    </row>
    <row r="99" s="69" customFormat="1" ht="50" customHeight="1" spans="1:12">
      <c r="A99" s="43"/>
      <c r="B99" s="40">
        <v>2</v>
      </c>
      <c r="C99" s="40" t="s">
        <v>254</v>
      </c>
      <c r="D99" s="40" t="s">
        <v>72</v>
      </c>
      <c r="E99" s="40" t="s">
        <v>23</v>
      </c>
      <c r="F99" s="40" t="s">
        <v>251</v>
      </c>
      <c r="G99" s="40" t="s">
        <v>255</v>
      </c>
      <c r="H99" s="40">
        <v>400</v>
      </c>
      <c r="I99" s="40">
        <v>2024.1</v>
      </c>
      <c r="J99" s="40">
        <v>2024.12</v>
      </c>
      <c r="K99" s="40" t="s">
        <v>256</v>
      </c>
      <c r="L99" s="40" t="s">
        <v>72</v>
      </c>
    </row>
    <row r="100" customFormat="1" ht="41" customHeight="1" spans="1:12">
      <c r="A100" s="59" t="s">
        <v>257</v>
      </c>
      <c r="B100" s="88" t="s">
        <v>1</v>
      </c>
      <c r="C100" s="66"/>
      <c r="D100" s="66"/>
      <c r="E100" s="66"/>
      <c r="F100" s="66"/>
      <c r="G100" s="66"/>
      <c r="H100" s="99"/>
      <c r="I100" s="66"/>
      <c r="J100" s="66"/>
      <c r="K100" s="66"/>
      <c r="L100" s="66"/>
    </row>
    <row r="101" customFormat="1" ht="25" customHeight="1" spans="1:12">
      <c r="A101" s="59"/>
      <c r="B101" s="89"/>
      <c r="C101" s="90"/>
      <c r="D101" s="91"/>
      <c r="E101" s="91"/>
      <c r="F101" s="91"/>
      <c r="G101" s="91"/>
      <c r="H101" s="100"/>
      <c r="I101" s="91"/>
      <c r="J101" s="105"/>
      <c r="K101" s="68" t="s">
        <v>2</v>
      </c>
      <c r="L101" s="68"/>
    </row>
    <row r="102" customFormat="1" ht="30" customHeight="1" spans="1:12">
      <c r="A102" s="59"/>
      <c r="B102" s="37" t="s">
        <v>3</v>
      </c>
      <c r="C102" s="37" t="s">
        <v>4</v>
      </c>
      <c r="D102" s="37" t="s">
        <v>5</v>
      </c>
      <c r="E102" s="37" t="s">
        <v>6</v>
      </c>
      <c r="F102" s="37" t="s">
        <v>7</v>
      </c>
      <c r="G102" s="37" t="s">
        <v>8</v>
      </c>
      <c r="H102" s="101" t="s">
        <v>9</v>
      </c>
      <c r="I102" s="37" t="s">
        <v>10</v>
      </c>
      <c r="J102" s="37"/>
      <c r="K102" s="37" t="s">
        <v>11</v>
      </c>
      <c r="L102" s="37" t="s">
        <v>12</v>
      </c>
    </row>
    <row r="103" customFormat="1" ht="30" customHeight="1" spans="1:12">
      <c r="A103" s="29"/>
      <c r="B103" s="37"/>
      <c r="C103" s="37"/>
      <c r="D103" s="37"/>
      <c r="E103" s="37"/>
      <c r="F103" s="37"/>
      <c r="G103" s="37"/>
      <c r="H103" s="102"/>
      <c r="I103" s="37" t="s">
        <v>13</v>
      </c>
      <c r="J103" s="37" t="s">
        <v>14</v>
      </c>
      <c r="K103" s="37"/>
      <c r="L103" s="37"/>
    </row>
    <row r="104" s="69" customFormat="1" ht="88" customHeight="1" spans="2:12">
      <c r="B104" s="40">
        <v>3</v>
      </c>
      <c r="C104" s="40" t="s">
        <v>258</v>
      </c>
      <c r="D104" s="40" t="s">
        <v>72</v>
      </c>
      <c r="E104" s="40" t="s">
        <v>23</v>
      </c>
      <c r="F104" s="40" t="s">
        <v>251</v>
      </c>
      <c r="G104" s="47" t="s">
        <v>259</v>
      </c>
      <c r="H104" s="40">
        <v>50</v>
      </c>
      <c r="I104" s="40">
        <v>2024.8</v>
      </c>
      <c r="J104" s="51">
        <v>2024.1</v>
      </c>
      <c r="K104" s="40" t="s">
        <v>260</v>
      </c>
      <c r="L104" s="40" t="s">
        <v>72</v>
      </c>
    </row>
    <row r="105" s="69" customFormat="1" ht="88" customHeight="1" spans="2:12">
      <c r="B105" s="40">
        <v>4</v>
      </c>
      <c r="C105" s="40" t="s">
        <v>261</v>
      </c>
      <c r="D105" s="40" t="s">
        <v>72</v>
      </c>
      <c r="E105" s="40" t="s">
        <v>23</v>
      </c>
      <c r="F105" s="40" t="s">
        <v>251</v>
      </c>
      <c r="G105" s="47" t="s">
        <v>262</v>
      </c>
      <c r="H105" s="40">
        <v>245</v>
      </c>
      <c r="I105" s="40">
        <v>2024.1</v>
      </c>
      <c r="J105" s="40">
        <v>2024.12</v>
      </c>
      <c r="K105" s="47" t="s">
        <v>263</v>
      </c>
      <c r="L105" s="40" t="s">
        <v>72</v>
      </c>
    </row>
    <row r="106" s="69" customFormat="1" ht="102" customHeight="1" spans="2:12">
      <c r="B106" s="40">
        <v>5</v>
      </c>
      <c r="C106" s="40" t="s">
        <v>264</v>
      </c>
      <c r="D106" s="40" t="s">
        <v>265</v>
      </c>
      <c r="E106" s="40" t="s">
        <v>23</v>
      </c>
      <c r="F106" s="40" t="s">
        <v>266</v>
      </c>
      <c r="G106" s="47" t="s">
        <v>267</v>
      </c>
      <c r="H106" s="40">
        <v>137</v>
      </c>
      <c r="I106" s="40">
        <v>2024.1</v>
      </c>
      <c r="J106" s="40">
        <v>2024.12</v>
      </c>
      <c r="K106" s="47" t="s">
        <v>268</v>
      </c>
      <c r="L106" s="40" t="s">
        <v>265</v>
      </c>
    </row>
    <row r="107" s="85" customFormat="1" ht="66" customHeight="1" spans="2:12">
      <c r="B107" s="40">
        <v>6</v>
      </c>
      <c r="C107" s="40" t="s">
        <v>269</v>
      </c>
      <c r="D107" s="40" t="s">
        <v>72</v>
      </c>
      <c r="E107" s="40" t="s">
        <v>23</v>
      </c>
      <c r="F107" s="40" t="s">
        <v>251</v>
      </c>
      <c r="G107" s="40" t="s">
        <v>269</v>
      </c>
      <c r="H107" s="49">
        <v>700</v>
      </c>
      <c r="I107" s="40">
        <v>2024.1</v>
      </c>
      <c r="J107" s="40">
        <v>2024.12</v>
      </c>
      <c r="K107" s="40" t="s">
        <v>270</v>
      </c>
      <c r="L107" s="40" t="s">
        <v>72</v>
      </c>
    </row>
    <row r="108" s="69" customFormat="1" ht="61" customHeight="1" spans="2:12">
      <c r="B108" s="40">
        <v>7</v>
      </c>
      <c r="C108" s="40" t="s">
        <v>271</v>
      </c>
      <c r="D108" s="40" t="s">
        <v>72</v>
      </c>
      <c r="E108" s="40" t="s">
        <v>23</v>
      </c>
      <c r="F108" s="40" t="s">
        <v>251</v>
      </c>
      <c r="G108" s="40" t="s">
        <v>272</v>
      </c>
      <c r="H108" s="49">
        <v>300</v>
      </c>
      <c r="I108" s="40">
        <v>2024.5</v>
      </c>
      <c r="J108" s="40">
        <v>2024.12</v>
      </c>
      <c r="K108" s="40" t="s">
        <v>273</v>
      </c>
      <c r="L108" s="40" t="s">
        <v>72</v>
      </c>
    </row>
    <row r="109" s="69" customFormat="1" ht="164" customHeight="1" spans="2:12">
      <c r="B109" s="40">
        <v>8</v>
      </c>
      <c r="C109" s="40" t="s">
        <v>274</v>
      </c>
      <c r="D109" s="40" t="s">
        <v>275</v>
      </c>
      <c r="E109" s="40" t="s">
        <v>23</v>
      </c>
      <c r="F109" s="40" t="s">
        <v>251</v>
      </c>
      <c r="G109" s="47" t="s">
        <v>276</v>
      </c>
      <c r="H109" s="49">
        <v>600.282526</v>
      </c>
      <c r="I109" s="40">
        <v>2024.1</v>
      </c>
      <c r="J109" s="40">
        <v>2024.12</v>
      </c>
      <c r="K109" s="47" t="s">
        <v>277</v>
      </c>
      <c r="L109" s="40" t="s">
        <v>275</v>
      </c>
    </row>
    <row r="110" s="29" customFormat="1" ht="154" customHeight="1" spans="2:12">
      <c r="B110" s="40">
        <v>9</v>
      </c>
      <c r="C110" s="70" t="s">
        <v>278</v>
      </c>
      <c r="D110" s="40" t="s">
        <v>46</v>
      </c>
      <c r="E110" s="40" t="s">
        <v>23</v>
      </c>
      <c r="F110" s="40" t="s">
        <v>251</v>
      </c>
      <c r="G110" s="47" t="s">
        <v>279</v>
      </c>
      <c r="H110" s="40">
        <v>22.35</v>
      </c>
      <c r="I110" s="40" t="s">
        <v>280</v>
      </c>
      <c r="J110" s="40" t="s">
        <v>281</v>
      </c>
      <c r="K110" s="47" t="s">
        <v>282</v>
      </c>
      <c r="L110" s="40" t="s">
        <v>46</v>
      </c>
    </row>
  </sheetData>
  <mergeCells count="126">
    <mergeCell ref="B2:L2"/>
    <mergeCell ref="K3:L3"/>
    <mergeCell ref="I4:J4"/>
    <mergeCell ref="B15:L15"/>
    <mergeCell ref="K16:L16"/>
    <mergeCell ref="I17:J17"/>
    <mergeCell ref="B26:L26"/>
    <mergeCell ref="K27:L27"/>
    <mergeCell ref="I28:J28"/>
    <mergeCell ref="B34:L34"/>
    <mergeCell ref="K35:L35"/>
    <mergeCell ref="I36:J36"/>
    <mergeCell ref="B43:L43"/>
    <mergeCell ref="K44:L44"/>
    <mergeCell ref="I45:J45"/>
    <mergeCell ref="B53:L53"/>
    <mergeCell ref="K54:L54"/>
    <mergeCell ref="I55:J55"/>
    <mergeCell ref="B65:L65"/>
    <mergeCell ref="K66:L66"/>
    <mergeCell ref="I67:J67"/>
    <mergeCell ref="B76:L76"/>
    <mergeCell ref="K77:L77"/>
    <mergeCell ref="I78:J78"/>
    <mergeCell ref="B85:L85"/>
    <mergeCell ref="K86:L86"/>
    <mergeCell ref="I87:J87"/>
    <mergeCell ref="B100:L100"/>
    <mergeCell ref="K101:L101"/>
    <mergeCell ref="I102:J102"/>
    <mergeCell ref="A15:A17"/>
    <mergeCell ref="A34:A36"/>
    <mergeCell ref="A53:A55"/>
    <mergeCell ref="A76:A78"/>
    <mergeCell ref="A98:A99"/>
    <mergeCell ref="A100:A102"/>
    <mergeCell ref="B4:B5"/>
    <mergeCell ref="B17:B18"/>
    <mergeCell ref="B28:B29"/>
    <mergeCell ref="B36:B37"/>
    <mergeCell ref="B45:B46"/>
    <mergeCell ref="B55:B56"/>
    <mergeCell ref="B67:B68"/>
    <mergeCell ref="B78:B79"/>
    <mergeCell ref="B87:B88"/>
    <mergeCell ref="B102:B103"/>
    <mergeCell ref="C4:C5"/>
    <mergeCell ref="C17:C18"/>
    <mergeCell ref="C28:C29"/>
    <mergeCell ref="C36:C37"/>
    <mergeCell ref="C45:C46"/>
    <mergeCell ref="C55:C56"/>
    <mergeCell ref="C67:C68"/>
    <mergeCell ref="C78:C79"/>
    <mergeCell ref="C87:C88"/>
    <mergeCell ref="C102:C103"/>
    <mergeCell ref="D4:D5"/>
    <mergeCell ref="D17:D18"/>
    <mergeCell ref="D28:D29"/>
    <mergeCell ref="D36:D37"/>
    <mergeCell ref="D45:D46"/>
    <mergeCell ref="D55:D56"/>
    <mergeCell ref="D67:D68"/>
    <mergeCell ref="D78:D79"/>
    <mergeCell ref="D87:D88"/>
    <mergeCell ref="D102:D103"/>
    <mergeCell ref="E4:E5"/>
    <mergeCell ref="E17:E18"/>
    <mergeCell ref="E28:E29"/>
    <mergeCell ref="E36:E37"/>
    <mergeCell ref="E45:E46"/>
    <mergeCell ref="E55:E56"/>
    <mergeCell ref="E67:E68"/>
    <mergeCell ref="E78:E79"/>
    <mergeCell ref="E87:E88"/>
    <mergeCell ref="E102:E103"/>
    <mergeCell ref="F4:F5"/>
    <mergeCell ref="F17:F18"/>
    <mergeCell ref="F28:F29"/>
    <mergeCell ref="F36:F37"/>
    <mergeCell ref="F45:F46"/>
    <mergeCell ref="F55:F56"/>
    <mergeCell ref="F67:F68"/>
    <mergeCell ref="F78:F79"/>
    <mergeCell ref="F87:F88"/>
    <mergeCell ref="F102:F103"/>
    <mergeCell ref="G4:G5"/>
    <mergeCell ref="G17:G18"/>
    <mergeCell ref="G28:G29"/>
    <mergeCell ref="G36:G37"/>
    <mergeCell ref="G45:G46"/>
    <mergeCell ref="G55:G56"/>
    <mergeCell ref="G67:G68"/>
    <mergeCell ref="G78:G79"/>
    <mergeCell ref="G87:G88"/>
    <mergeCell ref="G102:G103"/>
    <mergeCell ref="H4:H5"/>
    <mergeCell ref="H17:H18"/>
    <mergeCell ref="H28:H29"/>
    <mergeCell ref="H36:H37"/>
    <mergeCell ref="H45:H46"/>
    <mergeCell ref="H55:H56"/>
    <mergeCell ref="H67:H68"/>
    <mergeCell ref="H78:H79"/>
    <mergeCell ref="H87:H88"/>
    <mergeCell ref="H102:H103"/>
    <mergeCell ref="K4:K5"/>
    <mergeCell ref="K17:K18"/>
    <mergeCell ref="K28:K29"/>
    <mergeCell ref="K36:K37"/>
    <mergeCell ref="K45:K46"/>
    <mergeCell ref="K55:K56"/>
    <mergeCell ref="K67:K68"/>
    <mergeCell ref="K78:K79"/>
    <mergeCell ref="K87:K88"/>
    <mergeCell ref="K102:K103"/>
    <mergeCell ref="L4:L5"/>
    <mergeCell ref="L17:L18"/>
    <mergeCell ref="L28:L29"/>
    <mergeCell ref="L36:L37"/>
    <mergeCell ref="L45:L46"/>
    <mergeCell ref="L55:L56"/>
    <mergeCell ref="L67:L68"/>
    <mergeCell ref="L78:L79"/>
    <mergeCell ref="L87:L88"/>
    <mergeCell ref="L102:L103"/>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
  <sheetViews>
    <sheetView tabSelected="1" zoomScale="80" zoomScaleNormal="80" workbookViewId="0">
      <selection activeCell="L34" sqref="L34"/>
    </sheetView>
  </sheetViews>
  <sheetFormatPr defaultColWidth="9" defaultRowHeight="15"/>
  <cols>
    <col min="1" max="1" width="4.64166666666667" customWidth="1"/>
    <col min="2" max="2" width="9.64166666666667" customWidth="1"/>
    <col min="3" max="3" width="39.1" customWidth="1"/>
    <col min="4" max="4" width="12.625" customWidth="1"/>
    <col min="5" max="5" width="9" customWidth="1"/>
    <col min="6" max="6" width="22.9666666666667" customWidth="1"/>
    <col min="7" max="7" width="43.275" customWidth="1"/>
    <col min="8" max="8" width="19.2166666666667" customWidth="1"/>
    <col min="9" max="10" width="13.625" customWidth="1"/>
    <col min="11" max="11" width="37.75" customWidth="1"/>
    <col min="12" max="12" width="12.625" customWidth="1"/>
  </cols>
  <sheetData>
    <row r="1" ht="32" customHeight="1" spans="1:12">
      <c r="A1" s="29"/>
      <c r="B1" s="57" t="s">
        <v>283</v>
      </c>
      <c r="C1" s="65"/>
      <c r="D1" s="29"/>
      <c r="E1" s="29"/>
      <c r="F1" s="29"/>
      <c r="G1" s="29"/>
      <c r="H1" s="29"/>
      <c r="I1" s="29"/>
      <c r="J1" s="29"/>
      <c r="K1" s="29"/>
      <c r="L1" s="29"/>
    </row>
    <row r="2" ht="46" customHeight="1" spans="1:12">
      <c r="A2" s="29"/>
      <c r="B2" s="66" t="s">
        <v>284</v>
      </c>
      <c r="C2" s="66"/>
      <c r="D2" s="66"/>
      <c r="E2" s="66"/>
      <c r="F2" s="66"/>
      <c r="G2" s="66"/>
      <c r="H2" s="66"/>
      <c r="I2" s="66"/>
      <c r="J2" s="66"/>
      <c r="K2" s="66"/>
      <c r="L2" s="66"/>
    </row>
    <row r="3" ht="23" customHeight="1" spans="1:12">
      <c r="A3" s="29"/>
      <c r="B3" s="67"/>
      <c r="C3" s="68" t="s">
        <v>285</v>
      </c>
      <c r="D3" s="68"/>
      <c r="E3" s="68"/>
      <c r="F3" s="68"/>
      <c r="G3" s="68"/>
      <c r="H3" s="68"/>
      <c r="I3" s="68"/>
      <c r="J3" s="68"/>
      <c r="K3" s="68"/>
      <c r="L3" s="68"/>
    </row>
    <row r="4" ht="30" customHeight="1" spans="1:12">
      <c r="A4" s="29"/>
      <c r="B4" s="37" t="s">
        <v>3</v>
      </c>
      <c r="C4" s="37" t="s">
        <v>4</v>
      </c>
      <c r="D4" s="37" t="s">
        <v>5</v>
      </c>
      <c r="E4" s="37" t="s">
        <v>6</v>
      </c>
      <c r="F4" s="37" t="s">
        <v>7</v>
      </c>
      <c r="G4" s="37" t="s">
        <v>8</v>
      </c>
      <c r="H4" s="44" t="s">
        <v>9</v>
      </c>
      <c r="I4" s="37" t="s">
        <v>10</v>
      </c>
      <c r="J4" s="37"/>
      <c r="K4" s="37" t="s">
        <v>11</v>
      </c>
      <c r="L4" s="37" t="s">
        <v>12</v>
      </c>
    </row>
    <row r="5" ht="30" customHeight="1" spans="1:12">
      <c r="A5" s="29"/>
      <c r="B5" s="37"/>
      <c r="C5" s="37"/>
      <c r="D5" s="37"/>
      <c r="E5" s="37"/>
      <c r="F5" s="37"/>
      <c r="G5" s="37"/>
      <c r="H5" s="45"/>
      <c r="I5" s="37" t="s">
        <v>13</v>
      </c>
      <c r="J5" s="37" t="s">
        <v>14</v>
      </c>
      <c r="K5" s="37"/>
      <c r="L5" s="37"/>
    </row>
    <row r="6" s="24" customFormat="1" ht="35" customHeight="1" spans="1:12">
      <c r="A6" s="25"/>
      <c r="B6" s="46" t="s">
        <v>18</v>
      </c>
      <c r="C6" s="39" t="s">
        <v>286</v>
      </c>
      <c r="D6" s="39" t="s">
        <v>287</v>
      </c>
      <c r="E6" s="39">
        <v>38</v>
      </c>
      <c r="F6" s="39"/>
      <c r="G6" s="39"/>
      <c r="H6" s="39">
        <f>SUM(H7:H56)</f>
        <v>1024.504105</v>
      </c>
      <c r="I6" s="39"/>
      <c r="J6" s="39"/>
      <c r="K6" s="40"/>
      <c r="L6" s="40"/>
    </row>
    <row r="7" s="60" customFormat="1" ht="40" customHeight="1" spans="1:12">
      <c r="A7" s="69"/>
      <c r="B7" s="40">
        <v>1</v>
      </c>
      <c r="C7" s="70" t="s">
        <v>288</v>
      </c>
      <c r="D7" s="70" t="s">
        <v>153</v>
      </c>
      <c r="E7" s="70" t="s">
        <v>30</v>
      </c>
      <c r="F7" s="70" t="s">
        <v>289</v>
      </c>
      <c r="G7" s="70" t="s">
        <v>290</v>
      </c>
      <c r="H7" s="70">
        <v>3.2133</v>
      </c>
      <c r="I7" s="70">
        <v>2022.4</v>
      </c>
      <c r="J7" s="70">
        <v>2022.12</v>
      </c>
      <c r="K7" s="73" t="s">
        <v>291</v>
      </c>
      <c r="L7" s="70" t="s">
        <v>153</v>
      </c>
    </row>
    <row r="8" s="60" customFormat="1" ht="40" customHeight="1" spans="1:12">
      <c r="A8" s="69"/>
      <c r="B8" s="40">
        <v>2</v>
      </c>
      <c r="C8" s="70" t="s">
        <v>292</v>
      </c>
      <c r="D8" s="70" t="s">
        <v>153</v>
      </c>
      <c r="E8" s="70" t="s">
        <v>30</v>
      </c>
      <c r="F8" s="70" t="s">
        <v>293</v>
      </c>
      <c r="G8" s="70" t="s">
        <v>294</v>
      </c>
      <c r="H8" s="70">
        <v>2.733602</v>
      </c>
      <c r="I8" s="70">
        <v>2022.4</v>
      </c>
      <c r="J8" s="70">
        <v>2022.12</v>
      </c>
      <c r="K8" s="73" t="s">
        <v>291</v>
      </c>
      <c r="L8" s="70" t="s">
        <v>153</v>
      </c>
    </row>
    <row r="9" s="60" customFormat="1" ht="60" customHeight="1" spans="1:12">
      <c r="A9" s="69"/>
      <c r="B9" s="40">
        <v>3</v>
      </c>
      <c r="C9" s="70" t="s">
        <v>295</v>
      </c>
      <c r="D9" s="70" t="s">
        <v>153</v>
      </c>
      <c r="E9" s="70" t="s">
        <v>30</v>
      </c>
      <c r="F9" s="70" t="s">
        <v>296</v>
      </c>
      <c r="G9" s="73" t="s">
        <v>297</v>
      </c>
      <c r="H9" s="70">
        <v>4.0095</v>
      </c>
      <c r="I9" s="70">
        <v>2022.1</v>
      </c>
      <c r="J9" s="70">
        <v>2022.12</v>
      </c>
      <c r="K9" s="73" t="s">
        <v>291</v>
      </c>
      <c r="L9" s="70" t="s">
        <v>153</v>
      </c>
    </row>
    <row r="10" s="60" customFormat="1" ht="40" customHeight="1" spans="1:12">
      <c r="A10" s="69"/>
      <c r="B10" s="40">
        <v>4</v>
      </c>
      <c r="C10" s="70" t="s">
        <v>298</v>
      </c>
      <c r="D10" s="70" t="s">
        <v>153</v>
      </c>
      <c r="E10" s="70" t="s">
        <v>30</v>
      </c>
      <c r="F10" s="70" t="s">
        <v>299</v>
      </c>
      <c r="G10" s="70" t="s">
        <v>300</v>
      </c>
      <c r="H10" s="70">
        <v>2.6466</v>
      </c>
      <c r="I10" s="70">
        <v>2022.3</v>
      </c>
      <c r="J10" s="70">
        <v>2022.9</v>
      </c>
      <c r="K10" s="73" t="s">
        <v>291</v>
      </c>
      <c r="L10" s="70" t="s">
        <v>153</v>
      </c>
    </row>
    <row r="11" s="60" customFormat="1" ht="40" customHeight="1" spans="1:12">
      <c r="A11" s="69"/>
      <c r="B11" s="40">
        <v>5</v>
      </c>
      <c r="C11" s="70" t="s">
        <v>301</v>
      </c>
      <c r="D11" s="70" t="s">
        <v>153</v>
      </c>
      <c r="E11" s="70" t="s">
        <v>30</v>
      </c>
      <c r="F11" s="70" t="s">
        <v>302</v>
      </c>
      <c r="G11" s="70" t="s">
        <v>303</v>
      </c>
      <c r="H11" s="70">
        <v>4.026</v>
      </c>
      <c r="I11" s="70">
        <v>2022.4</v>
      </c>
      <c r="J11" s="70">
        <v>2022.12</v>
      </c>
      <c r="K11" s="73" t="s">
        <v>291</v>
      </c>
      <c r="L11" s="70" t="s">
        <v>153</v>
      </c>
    </row>
    <row r="12" s="60" customFormat="1" ht="40" customHeight="1" spans="1:12">
      <c r="A12" s="69"/>
      <c r="B12" s="40">
        <v>6</v>
      </c>
      <c r="C12" s="70" t="s">
        <v>304</v>
      </c>
      <c r="D12" s="70" t="s">
        <v>153</v>
      </c>
      <c r="E12" s="70" t="s">
        <v>30</v>
      </c>
      <c r="F12" s="70" t="s">
        <v>305</v>
      </c>
      <c r="G12" s="70" t="s">
        <v>306</v>
      </c>
      <c r="H12" s="70">
        <v>3.512301</v>
      </c>
      <c r="I12" s="70">
        <v>2022.4</v>
      </c>
      <c r="J12" s="70">
        <v>2022.12</v>
      </c>
      <c r="K12" s="73" t="s">
        <v>291</v>
      </c>
      <c r="L12" s="70" t="s">
        <v>153</v>
      </c>
    </row>
    <row r="13" s="60" customFormat="1" ht="40" customHeight="1" spans="1:12">
      <c r="A13" s="69"/>
      <c r="B13" s="40">
        <v>7</v>
      </c>
      <c r="C13" s="70" t="s">
        <v>307</v>
      </c>
      <c r="D13" s="70" t="s">
        <v>153</v>
      </c>
      <c r="E13" s="70" t="s">
        <v>30</v>
      </c>
      <c r="F13" s="70" t="s">
        <v>308</v>
      </c>
      <c r="G13" s="70" t="s">
        <v>309</v>
      </c>
      <c r="H13" s="70">
        <v>6.031986</v>
      </c>
      <c r="I13" s="70">
        <v>2022.4</v>
      </c>
      <c r="J13" s="70">
        <v>2022.12</v>
      </c>
      <c r="K13" s="73" t="s">
        <v>291</v>
      </c>
      <c r="L13" s="70" t="s">
        <v>153</v>
      </c>
    </row>
    <row r="14" s="60" customFormat="1" ht="40" customHeight="1" spans="1:12">
      <c r="A14" s="69"/>
      <c r="B14" s="40">
        <v>8</v>
      </c>
      <c r="C14" s="70" t="s">
        <v>310</v>
      </c>
      <c r="D14" s="70" t="s">
        <v>153</v>
      </c>
      <c r="E14" s="70" t="s">
        <v>30</v>
      </c>
      <c r="F14" s="70" t="s">
        <v>311</v>
      </c>
      <c r="G14" s="70" t="s">
        <v>312</v>
      </c>
      <c r="H14" s="70">
        <v>4.1358</v>
      </c>
      <c r="I14" s="70">
        <v>2022.4</v>
      </c>
      <c r="J14" s="70">
        <v>2022.12</v>
      </c>
      <c r="K14" s="73" t="s">
        <v>291</v>
      </c>
      <c r="L14" s="70" t="s">
        <v>153</v>
      </c>
    </row>
    <row r="15" s="60" customFormat="1" ht="40" customHeight="1" spans="1:12">
      <c r="A15" s="69"/>
      <c r="B15" s="40">
        <v>9</v>
      </c>
      <c r="C15" s="70" t="s">
        <v>313</v>
      </c>
      <c r="D15" s="70" t="s">
        <v>153</v>
      </c>
      <c r="E15" s="70" t="s">
        <v>30</v>
      </c>
      <c r="F15" s="70" t="s">
        <v>85</v>
      </c>
      <c r="G15" s="70" t="s">
        <v>314</v>
      </c>
      <c r="H15" s="70">
        <v>2.92677</v>
      </c>
      <c r="I15" s="70">
        <v>2022.4</v>
      </c>
      <c r="J15" s="70">
        <v>2022.12</v>
      </c>
      <c r="K15" s="73" t="s">
        <v>291</v>
      </c>
      <c r="L15" s="70" t="s">
        <v>153</v>
      </c>
    </row>
    <row r="16" s="60" customFormat="1" ht="40" customHeight="1" spans="1:12">
      <c r="A16" s="69"/>
      <c r="B16" s="40">
        <v>10</v>
      </c>
      <c r="C16" s="70" t="s">
        <v>315</v>
      </c>
      <c r="D16" s="70" t="s">
        <v>153</v>
      </c>
      <c r="E16" s="70" t="s">
        <v>30</v>
      </c>
      <c r="F16" s="70" t="s">
        <v>316</v>
      </c>
      <c r="G16" s="70" t="s">
        <v>317</v>
      </c>
      <c r="H16" s="70">
        <v>4.989972</v>
      </c>
      <c r="I16" s="70">
        <v>2022</v>
      </c>
      <c r="J16" s="70">
        <v>2022</v>
      </c>
      <c r="K16" s="73" t="s">
        <v>291</v>
      </c>
      <c r="L16" s="70" t="s">
        <v>153</v>
      </c>
    </row>
    <row r="17" s="60" customFormat="1" ht="60" customHeight="1" spans="1:12">
      <c r="A17" s="69"/>
      <c r="B17" s="40">
        <v>11</v>
      </c>
      <c r="C17" s="70" t="s">
        <v>318</v>
      </c>
      <c r="D17" s="70" t="s">
        <v>153</v>
      </c>
      <c r="E17" s="70" t="s">
        <v>30</v>
      </c>
      <c r="F17" s="70" t="s">
        <v>319</v>
      </c>
      <c r="G17" s="70" t="s">
        <v>320</v>
      </c>
      <c r="H17" s="70">
        <v>18</v>
      </c>
      <c r="I17" s="70">
        <v>2021.8</v>
      </c>
      <c r="J17" s="70">
        <v>2021.12</v>
      </c>
      <c r="K17" s="73" t="s">
        <v>321</v>
      </c>
      <c r="L17" s="70" t="s">
        <v>153</v>
      </c>
    </row>
    <row r="18" s="60" customFormat="1" ht="75" spans="1:12">
      <c r="A18" s="69"/>
      <c r="B18" s="40">
        <v>12</v>
      </c>
      <c r="C18" s="70" t="s">
        <v>322</v>
      </c>
      <c r="D18" s="70" t="s">
        <v>153</v>
      </c>
      <c r="E18" s="70" t="s">
        <v>30</v>
      </c>
      <c r="F18" s="70" t="s">
        <v>323</v>
      </c>
      <c r="G18" s="73" t="s">
        <v>324</v>
      </c>
      <c r="H18" s="70">
        <v>5.622</v>
      </c>
      <c r="I18" s="70">
        <v>2022.9</v>
      </c>
      <c r="J18" s="70">
        <v>2023.8</v>
      </c>
      <c r="K18" s="73" t="s">
        <v>325</v>
      </c>
      <c r="L18" s="70" t="s">
        <v>153</v>
      </c>
    </row>
    <row r="19" s="60" customFormat="1" ht="75" spans="1:12">
      <c r="A19" s="43" t="s">
        <v>326</v>
      </c>
      <c r="B19" s="40">
        <v>13</v>
      </c>
      <c r="C19" s="70" t="s">
        <v>327</v>
      </c>
      <c r="D19" s="70" t="s">
        <v>153</v>
      </c>
      <c r="E19" s="70" t="s">
        <v>30</v>
      </c>
      <c r="F19" s="70" t="s">
        <v>328</v>
      </c>
      <c r="G19" s="73" t="s">
        <v>329</v>
      </c>
      <c r="H19" s="70">
        <v>8.05164</v>
      </c>
      <c r="I19" s="70">
        <v>2022.8</v>
      </c>
      <c r="J19" s="70">
        <v>2022.12</v>
      </c>
      <c r="K19" s="73" t="s">
        <v>330</v>
      </c>
      <c r="L19" s="70" t="s">
        <v>153</v>
      </c>
    </row>
    <row r="20" s="60" customFormat="1" ht="40" customHeight="1" spans="1:12">
      <c r="A20" s="43"/>
      <c r="B20" s="40">
        <v>14</v>
      </c>
      <c r="C20" s="70" t="s">
        <v>331</v>
      </c>
      <c r="D20" s="70" t="s">
        <v>153</v>
      </c>
      <c r="E20" s="70" t="s">
        <v>30</v>
      </c>
      <c r="F20" s="70" t="s">
        <v>332</v>
      </c>
      <c r="G20" s="70" t="s">
        <v>333</v>
      </c>
      <c r="H20" s="70">
        <v>2.5794</v>
      </c>
      <c r="I20" s="70">
        <v>2022.8</v>
      </c>
      <c r="J20" s="70">
        <v>2022.12</v>
      </c>
      <c r="K20" s="73" t="s">
        <v>334</v>
      </c>
      <c r="L20" s="70" t="s">
        <v>153</v>
      </c>
    </row>
    <row r="21" s="60" customFormat="1" ht="30" customHeight="1" spans="1:12">
      <c r="A21" s="43"/>
      <c r="B21" s="40">
        <v>15</v>
      </c>
      <c r="C21" s="70" t="s">
        <v>335</v>
      </c>
      <c r="D21" s="70" t="s">
        <v>153</v>
      </c>
      <c r="E21" s="70" t="s">
        <v>30</v>
      </c>
      <c r="F21" s="70" t="s">
        <v>77</v>
      </c>
      <c r="G21" s="70" t="s">
        <v>336</v>
      </c>
      <c r="H21" s="70">
        <v>1.43499</v>
      </c>
      <c r="I21" s="70">
        <v>2022.1</v>
      </c>
      <c r="J21" s="70">
        <v>2022.12</v>
      </c>
      <c r="K21" s="70" t="s">
        <v>337</v>
      </c>
      <c r="L21" s="70" t="s">
        <v>153</v>
      </c>
    </row>
    <row r="22" customFormat="1" ht="46" customHeight="1" spans="1:12">
      <c r="A22" s="59" t="s">
        <v>338</v>
      </c>
      <c r="B22" s="66" t="s">
        <v>284</v>
      </c>
      <c r="C22" s="66"/>
      <c r="D22" s="66"/>
      <c r="E22" s="66"/>
      <c r="F22" s="66"/>
      <c r="G22" s="66"/>
      <c r="H22" s="66"/>
      <c r="I22" s="66"/>
      <c r="J22" s="66"/>
      <c r="K22" s="66"/>
      <c r="L22" s="66"/>
    </row>
    <row r="23" customFormat="1" ht="23" customHeight="1" spans="1:12">
      <c r="A23" s="59"/>
      <c r="B23" s="67"/>
      <c r="C23" s="68" t="s">
        <v>285</v>
      </c>
      <c r="D23" s="68"/>
      <c r="E23" s="68"/>
      <c r="F23" s="68"/>
      <c r="G23" s="68"/>
      <c r="H23" s="68"/>
      <c r="I23" s="68"/>
      <c r="J23" s="68"/>
      <c r="K23" s="68"/>
      <c r="L23" s="68"/>
    </row>
    <row r="24" customFormat="1" ht="30" customHeight="1" spans="1:12">
      <c r="A24" s="59"/>
      <c r="B24" s="37" t="s">
        <v>3</v>
      </c>
      <c r="C24" s="37" t="s">
        <v>4</v>
      </c>
      <c r="D24" s="37" t="s">
        <v>5</v>
      </c>
      <c r="E24" s="37" t="s">
        <v>6</v>
      </c>
      <c r="F24" s="37" t="s">
        <v>7</v>
      </c>
      <c r="G24" s="37" t="s">
        <v>8</v>
      </c>
      <c r="H24" s="44" t="s">
        <v>9</v>
      </c>
      <c r="I24" s="37" t="s">
        <v>10</v>
      </c>
      <c r="J24" s="37"/>
      <c r="K24" s="37" t="s">
        <v>11</v>
      </c>
      <c r="L24" s="37" t="s">
        <v>12</v>
      </c>
    </row>
    <row r="25" customFormat="1" ht="30" customHeight="1" spans="1:12">
      <c r="A25" s="29"/>
      <c r="B25" s="37"/>
      <c r="C25" s="37"/>
      <c r="D25" s="37"/>
      <c r="E25" s="37"/>
      <c r="F25" s="37"/>
      <c r="G25" s="37"/>
      <c r="H25" s="45"/>
      <c r="I25" s="37" t="s">
        <v>13</v>
      </c>
      <c r="J25" s="37" t="s">
        <v>14</v>
      </c>
      <c r="K25" s="37"/>
      <c r="L25" s="37"/>
    </row>
    <row r="26" s="60" customFormat="1" ht="60" customHeight="1" spans="1:12">
      <c r="A26" s="69"/>
      <c r="B26" s="40">
        <v>16</v>
      </c>
      <c r="C26" s="70" t="s">
        <v>339</v>
      </c>
      <c r="D26" s="70" t="s">
        <v>153</v>
      </c>
      <c r="E26" s="70" t="s">
        <v>30</v>
      </c>
      <c r="F26" s="70" t="s">
        <v>340</v>
      </c>
      <c r="G26" s="73" t="s">
        <v>341</v>
      </c>
      <c r="H26" s="70">
        <v>0.2</v>
      </c>
      <c r="I26" s="70">
        <v>2021.8</v>
      </c>
      <c r="J26" s="70">
        <v>2021.11</v>
      </c>
      <c r="K26" s="70" t="s">
        <v>342</v>
      </c>
      <c r="L26" s="70" t="s">
        <v>153</v>
      </c>
    </row>
    <row r="27" s="60" customFormat="1" ht="40" customHeight="1" spans="1:12">
      <c r="A27" s="69"/>
      <c r="B27" s="40">
        <v>17</v>
      </c>
      <c r="C27" s="70" t="s">
        <v>343</v>
      </c>
      <c r="D27" s="70" t="s">
        <v>153</v>
      </c>
      <c r="E27" s="70" t="s">
        <v>30</v>
      </c>
      <c r="F27" s="70" t="s">
        <v>344</v>
      </c>
      <c r="G27" s="70" t="s">
        <v>345</v>
      </c>
      <c r="H27" s="70">
        <v>5.61729</v>
      </c>
      <c r="I27" s="70">
        <v>2021.7</v>
      </c>
      <c r="J27" s="70">
        <v>2021.12</v>
      </c>
      <c r="K27" s="70" t="s">
        <v>346</v>
      </c>
      <c r="L27" s="70" t="s">
        <v>153</v>
      </c>
    </row>
    <row r="28" s="60" customFormat="1" ht="180" customHeight="1" spans="1:12">
      <c r="A28" s="69"/>
      <c r="B28" s="40">
        <v>18</v>
      </c>
      <c r="C28" s="70" t="s">
        <v>347</v>
      </c>
      <c r="D28" s="70" t="s">
        <v>153</v>
      </c>
      <c r="E28" s="70" t="s">
        <v>30</v>
      </c>
      <c r="F28" s="70" t="s">
        <v>348</v>
      </c>
      <c r="G28" s="73" t="s">
        <v>349</v>
      </c>
      <c r="H28" s="70">
        <v>11.958</v>
      </c>
      <c r="I28" s="70">
        <v>2021.9</v>
      </c>
      <c r="J28" s="70">
        <v>2023.6</v>
      </c>
      <c r="K28" s="70" t="s">
        <v>350</v>
      </c>
      <c r="L28" s="70" t="s">
        <v>153</v>
      </c>
    </row>
    <row r="29" s="60" customFormat="1" ht="103" customHeight="1" spans="1:12">
      <c r="A29" s="69"/>
      <c r="B29" s="40">
        <v>19</v>
      </c>
      <c r="C29" s="70" t="s">
        <v>351</v>
      </c>
      <c r="D29" s="70" t="s">
        <v>153</v>
      </c>
      <c r="E29" s="70" t="s">
        <v>30</v>
      </c>
      <c r="F29" s="70" t="s">
        <v>352</v>
      </c>
      <c r="G29" s="73" t="s">
        <v>353</v>
      </c>
      <c r="H29" s="70">
        <v>6.3378</v>
      </c>
      <c r="I29" s="70">
        <v>2022.11</v>
      </c>
      <c r="J29" s="70">
        <v>2022.12</v>
      </c>
      <c r="K29" s="73" t="s">
        <v>354</v>
      </c>
      <c r="L29" s="70" t="s">
        <v>153</v>
      </c>
    </row>
    <row r="30" s="60" customFormat="1" ht="103" customHeight="1" spans="1:12">
      <c r="A30" s="69"/>
      <c r="B30" s="40">
        <v>20</v>
      </c>
      <c r="C30" s="70" t="s">
        <v>355</v>
      </c>
      <c r="D30" s="70" t="s">
        <v>153</v>
      </c>
      <c r="E30" s="70" t="s">
        <v>30</v>
      </c>
      <c r="F30" s="70" t="s">
        <v>356</v>
      </c>
      <c r="G30" s="73" t="s">
        <v>357</v>
      </c>
      <c r="H30" s="70">
        <v>4.5201</v>
      </c>
      <c r="I30" s="70">
        <v>2022.11</v>
      </c>
      <c r="J30" s="70">
        <v>2022.12</v>
      </c>
      <c r="K30" s="73" t="s">
        <v>358</v>
      </c>
      <c r="L30" s="70" t="s">
        <v>153</v>
      </c>
    </row>
    <row r="31" s="60" customFormat="1" ht="60" customHeight="1" spans="1:12">
      <c r="A31" s="69"/>
      <c r="B31" s="40">
        <v>21</v>
      </c>
      <c r="C31" s="70" t="s">
        <v>359</v>
      </c>
      <c r="D31" s="70" t="s">
        <v>153</v>
      </c>
      <c r="E31" s="70" t="s">
        <v>30</v>
      </c>
      <c r="F31" s="70" t="s">
        <v>360</v>
      </c>
      <c r="G31" s="73" t="s">
        <v>361</v>
      </c>
      <c r="H31" s="70">
        <v>2.049</v>
      </c>
      <c r="I31" s="70">
        <v>2022.6</v>
      </c>
      <c r="J31" s="70">
        <v>2022.12</v>
      </c>
      <c r="K31" s="73" t="s">
        <v>362</v>
      </c>
      <c r="L31" s="70" t="s">
        <v>153</v>
      </c>
    </row>
    <row r="32" s="60" customFormat="1" ht="60" customHeight="1" spans="1:12">
      <c r="A32" s="69"/>
      <c r="B32" s="40">
        <v>22</v>
      </c>
      <c r="C32" s="70" t="s">
        <v>363</v>
      </c>
      <c r="D32" s="70" t="s">
        <v>153</v>
      </c>
      <c r="E32" s="70" t="s">
        <v>30</v>
      </c>
      <c r="F32" s="70" t="s">
        <v>364</v>
      </c>
      <c r="G32" s="73" t="s">
        <v>365</v>
      </c>
      <c r="H32" s="70">
        <v>2.151</v>
      </c>
      <c r="I32" s="70">
        <v>2022.6</v>
      </c>
      <c r="J32" s="70">
        <v>2022.12</v>
      </c>
      <c r="K32" s="73" t="s">
        <v>366</v>
      </c>
      <c r="L32" s="70" t="s">
        <v>153</v>
      </c>
    </row>
    <row r="33" s="60" customFormat="1" ht="60" customHeight="1" spans="1:12">
      <c r="A33" s="69"/>
      <c r="B33" s="40">
        <v>23</v>
      </c>
      <c r="C33" s="70" t="s">
        <v>367</v>
      </c>
      <c r="D33" s="70" t="s">
        <v>153</v>
      </c>
      <c r="E33" s="70" t="s">
        <v>30</v>
      </c>
      <c r="F33" s="70" t="s">
        <v>368</v>
      </c>
      <c r="G33" s="73" t="s">
        <v>369</v>
      </c>
      <c r="H33" s="70">
        <v>1.670754</v>
      </c>
      <c r="I33" s="70">
        <v>2022.6</v>
      </c>
      <c r="J33" s="70">
        <v>2022.12</v>
      </c>
      <c r="K33" s="73" t="s">
        <v>370</v>
      </c>
      <c r="L33" s="70" t="s">
        <v>153</v>
      </c>
    </row>
    <row r="34" s="60" customFormat="1" ht="60" customHeight="1" spans="1:12">
      <c r="A34" s="69"/>
      <c r="B34" s="40">
        <v>24</v>
      </c>
      <c r="C34" s="70" t="s">
        <v>371</v>
      </c>
      <c r="D34" s="70" t="s">
        <v>153</v>
      </c>
      <c r="E34" s="70" t="s">
        <v>30</v>
      </c>
      <c r="F34" s="70" t="s">
        <v>169</v>
      </c>
      <c r="G34" s="73" t="s">
        <v>372</v>
      </c>
      <c r="H34" s="70">
        <v>9.5157</v>
      </c>
      <c r="I34" s="70">
        <v>2022.6</v>
      </c>
      <c r="J34" s="70">
        <v>2022.12</v>
      </c>
      <c r="K34" s="73" t="s">
        <v>373</v>
      </c>
      <c r="L34" s="70" t="s">
        <v>153</v>
      </c>
    </row>
    <row r="35" s="60" customFormat="1" ht="50" customHeight="1" spans="1:12">
      <c r="A35" s="69"/>
      <c r="B35" s="40">
        <v>25</v>
      </c>
      <c r="C35" s="70" t="s">
        <v>374</v>
      </c>
      <c r="D35" s="70" t="s">
        <v>153</v>
      </c>
      <c r="E35" s="70" t="s">
        <v>30</v>
      </c>
      <c r="F35" s="70" t="s">
        <v>375</v>
      </c>
      <c r="G35" s="73" t="s">
        <v>376</v>
      </c>
      <c r="H35" s="70">
        <v>1.8177</v>
      </c>
      <c r="I35" s="70">
        <v>2022.6</v>
      </c>
      <c r="J35" s="70">
        <v>2022.12</v>
      </c>
      <c r="K35" s="73" t="s">
        <v>377</v>
      </c>
      <c r="L35" s="70" t="s">
        <v>153</v>
      </c>
    </row>
    <row r="36" s="60" customFormat="1" ht="42" customHeight="1" spans="1:12">
      <c r="A36" s="69"/>
      <c r="B36" s="66" t="s">
        <v>284</v>
      </c>
      <c r="C36" s="66"/>
      <c r="D36" s="66"/>
      <c r="E36" s="66"/>
      <c r="F36" s="66"/>
      <c r="G36" s="66"/>
      <c r="H36" s="66"/>
      <c r="I36" s="66"/>
      <c r="J36" s="66"/>
      <c r="K36" s="66"/>
      <c r="L36" s="66"/>
    </row>
    <row r="37" s="60" customFormat="1" ht="24" customHeight="1" spans="1:12">
      <c r="A37" s="69"/>
      <c r="B37" s="67"/>
      <c r="C37" s="68" t="s">
        <v>285</v>
      </c>
      <c r="D37" s="68"/>
      <c r="E37" s="68"/>
      <c r="F37" s="68"/>
      <c r="G37" s="68"/>
      <c r="H37" s="68"/>
      <c r="I37" s="68"/>
      <c r="J37" s="68"/>
      <c r="K37" s="68"/>
      <c r="L37" s="68"/>
    </row>
    <row r="38" s="60" customFormat="1" ht="30" customHeight="1" spans="1:12">
      <c r="A38" s="69"/>
      <c r="B38" s="37" t="s">
        <v>3</v>
      </c>
      <c r="C38" s="37" t="s">
        <v>4</v>
      </c>
      <c r="D38" s="37" t="s">
        <v>5</v>
      </c>
      <c r="E38" s="37" t="s">
        <v>6</v>
      </c>
      <c r="F38" s="37" t="s">
        <v>7</v>
      </c>
      <c r="G38" s="37" t="s">
        <v>8</v>
      </c>
      <c r="H38" s="44" t="s">
        <v>9</v>
      </c>
      <c r="I38" s="37" t="s">
        <v>10</v>
      </c>
      <c r="J38" s="37"/>
      <c r="K38" s="37" t="s">
        <v>11</v>
      </c>
      <c r="L38" s="37" t="s">
        <v>12</v>
      </c>
    </row>
    <row r="39" s="60" customFormat="1" ht="30" customHeight="1" spans="1:12">
      <c r="A39" s="69"/>
      <c r="B39" s="37"/>
      <c r="C39" s="37"/>
      <c r="D39" s="37"/>
      <c r="E39" s="37"/>
      <c r="F39" s="37"/>
      <c r="G39" s="37"/>
      <c r="H39" s="45"/>
      <c r="I39" s="37" t="s">
        <v>13</v>
      </c>
      <c r="J39" s="37" t="s">
        <v>14</v>
      </c>
      <c r="K39" s="37"/>
      <c r="L39" s="37"/>
    </row>
    <row r="40" s="60" customFormat="1" ht="60" customHeight="1" spans="1:12">
      <c r="A40" s="69"/>
      <c r="B40" s="40">
        <v>26</v>
      </c>
      <c r="C40" s="70" t="s">
        <v>378</v>
      </c>
      <c r="D40" s="70" t="s">
        <v>379</v>
      </c>
      <c r="E40" s="70" t="s">
        <v>30</v>
      </c>
      <c r="F40" s="70" t="s">
        <v>173</v>
      </c>
      <c r="G40" s="70" t="s">
        <v>380</v>
      </c>
      <c r="H40" s="70">
        <v>3.2529</v>
      </c>
      <c r="I40" s="70">
        <v>2022.4</v>
      </c>
      <c r="J40" s="70">
        <v>2022.12</v>
      </c>
      <c r="K40" s="73" t="s">
        <v>381</v>
      </c>
      <c r="L40" s="70" t="s">
        <v>153</v>
      </c>
    </row>
    <row r="41" s="60" customFormat="1" ht="60" customHeight="1" spans="1:12">
      <c r="A41" s="69"/>
      <c r="B41" s="40">
        <v>27</v>
      </c>
      <c r="C41" s="70" t="s">
        <v>382</v>
      </c>
      <c r="D41" s="70" t="s">
        <v>379</v>
      </c>
      <c r="E41" s="70" t="s">
        <v>30</v>
      </c>
      <c r="F41" s="70" t="s">
        <v>383</v>
      </c>
      <c r="G41" s="73" t="s">
        <v>384</v>
      </c>
      <c r="H41" s="70">
        <v>20</v>
      </c>
      <c r="I41" s="70">
        <v>2022.6</v>
      </c>
      <c r="J41" s="70">
        <v>2022.12</v>
      </c>
      <c r="K41" s="70" t="s">
        <v>385</v>
      </c>
      <c r="L41" s="70" t="s">
        <v>153</v>
      </c>
    </row>
    <row r="42" s="60" customFormat="1" ht="60" customHeight="1" spans="1:12">
      <c r="A42" s="69"/>
      <c r="B42" s="40">
        <v>28</v>
      </c>
      <c r="C42" s="70" t="s">
        <v>386</v>
      </c>
      <c r="D42" s="70" t="s">
        <v>379</v>
      </c>
      <c r="E42" s="70" t="s">
        <v>30</v>
      </c>
      <c r="F42" s="70" t="s">
        <v>216</v>
      </c>
      <c r="G42" s="73" t="s">
        <v>387</v>
      </c>
      <c r="H42" s="70">
        <v>26</v>
      </c>
      <c r="I42" s="70" t="s">
        <v>388</v>
      </c>
      <c r="J42" s="70" t="s">
        <v>389</v>
      </c>
      <c r="K42" s="70" t="s">
        <v>390</v>
      </c>
      <c r="L42" s="70" t="s">
        <v>153</v>
      </c>
    </row>
    <row r="43" s="60" customFormat="1" ht="142" customHeight="1" spans="1:12">
      <c r="A43" s="69"/>
      <c r="B43" s="40">
        <v>29</v>
      </c>
      <c r="C43" s="70" t="s">
        <v>391</v>
      </c>
      <c r="D43" s="70" t="s">
        <v>379</v>
      </c>
      <c r="E43" s="70" t="s">
        <v>30</v>
      </c>
      <c r="F43" s="70" t="s">
        <v>392</v>
      </c>
      <c r="G43" s="73" t="s">
        <v>393</v>
      </c>
      <c r="H43" s="70">
        <v>46</v>
      </c>
      <c r="I43" s="70" t="s">
        <v>388</v>
      </c>
      <c r="J43" s="70" t="s">
        <v>389</v>
      </c>
      <c r="K43" s="70" t="s">
        <v>394</v>
      </c>
      <c r="L43" s="70" t="s">
        <v>153</v>
      </c>
    </row>
    <row r="44" s="60" customFormat="1" ht="130" customHeight="1" spans="1:12">
      <c r="A44" s="69"/>
      <c r="B44" s="40">
        <v>30</v>
      </c>
      <c r="C44" s="70" t="s">
        <v>395</v>
      </c>
      <c r="D44" s="70" t="s">
        <v>153</v>
      </c>
      <c r="E44" s="70" t="s">
        <v>30</v>
      </c>
      <c r="F44" s="70" t="s">
        <v>396</v>
      </c>
      <c r="G44" s="73" t="s">
        <v>397</v>
      </c>
      <c r="H44" s="70">
        <v>36</v>
      </c>
      <c r="I44" s="70" t="s">
        <v>43</v>
      </c>
      <c r="J44" s="70">
        <v>2024.09</v>
      </c>
      <c r="K44" s="70" t="s">
        <v>398</v>
      </c>
      <c r="L44" s="70" t="s">
        <v>153</v>
      </c>
    </row>
    <row r="45" s="61" customFormat="1" ht="81" customHeight="1" spans="2:12">
      <c r="B45" s="40">
        <v>31</v>
      </c>
      <c r="C45" s="40" t="s">
        <v>399</v>
      </c>
      <c r="D45" s="40" t="s">
        <v>153</v>
      </c>
      <c r="E45" s="40" t="s">
        <v>122</v>
      </c>
      <c r="F45" s="40" t="s">
        <v>400</v>
      </c>
      <c r="G45" s="47" t="s">
        <v>401</v>
      </c>
      <c r="H45" s="40">
        <v>88.2</v>
      </c>
      <c r="I45" s="40">
        <v>2024.5</v>
      </c>
      <c r="J45" s="40">
        <v>2024.9</v>
      </c>
      <c r="K45" s="47" t="s">
        <v>402</v>
      </c>
      <c r="L45" s="40" t="s">
        <v>153</v>
      </c>
    </row>
    <row r="46" s="62" customFormat="1" ht="144" customHeight="1" spans="2:12">
      <c r="B46" s="40">
        <v>32</v>
      </c>
      <c r="C46" s="40" t="s">
        <v>403</v>
      </c>
      <c r="D46" s="40" t="s">
        <v>153</v>
      </c>
      <c r="E46" s="40" t="s">
        <v>122</v>
      </c>
      <c r="F46" s="40" t="s">
        <v>404</v>
      </c>
      <c r="G46" s="47" t="s">
        <v>405</v>
      </c>
      <c r="H46" s="40">
        <v>278.6</v>
      </c>
      <c r="I46" s="40">
        <v>2024.3</v>
      </c>
      <c r="J46" s="40">
        <v>2024.6</v>
      </c>
      <c r="K46" s="47" t="s">
        <v>406</v>
      </c>
      <c r="L46" s="40" t="s">
        <v>153</v>
      </c>
    </row>
    <row r="47" s="63" customFormat="1" ht="82" customHeight="1" spans="1:12">
      <c r="A47" s="71" t="s">
        <v>407</v>
      </c>
      <c r="B47" s="40">
        <v>33</v>
      </c>
      <c r="C47" s="40" t="s">
        <v>408</v>
      </c>
      <c r="D47" s="40" t="s">
        <v>153</v>
      </c>
      <c r="E47" s="40" t="s">
        <v>23</v>
      </c>
      <c r="F47" s="40" t="s">
        <v>409</v>
      </c>
      <c r="G47" s="47" t="s">
        <v>410</v>
      </c>
      <c r="H47" s="40">
        <v>51.1</v>
      </c>
      <c r="I47" s="40">
        <v>2024.5</v>
      </c>
      <c r="J47" s="40">
        <v>2024.8</v>
      </c>
      <c r="K47" s="47" t="s">
        <v>411</v>
      </c>
      <c r="L47" s="40" t="s">
        <v>153</v>
      </c>
    </row>
    <row r="48" customFormat="1" ht="36" customHeight="1" spans="1:12">
      <c r="A48" s="59" t="s">
        <v>412</v>
      </c>
      <c r="B48" s="66" t="s">
        <v>284</v>
      </c>
      <c r="C48" s="66"/>
      <c r="D48" s="66"/>
      <c r="E48" s="66"/>
      <c r="F48" s="66"/>
      <c r="G48" s="66"/>
      <c r="H48" s="66"/>
      <c r="I48" s="66"/>
      <c r="J48" s="66"/>
      <c r="K48" s="66"/>
      <c r="L48" s="66"/>
    </row>
    <row r="49" customFormat="1" ht="23" customHeight="1" spans="1:12">
      <c r="A49" s="59"/>
      <c r="B49" s="67"/>
      <c r="C49" s="68" t="s">
        <v>285</v>
      </c>
      <c r="D49" s="68"/>
      <c r="E49" s="68"/>
      <c r="F49" s="68"/>
      <c r="G49" s="68"/>
      <c r="H49" s="68"/>
      <c r="I49" s="68"/>
      <c r="J49" s="68"/>
      <c r="K49" s="68"/>
      <c r="L49" s="68"/>
    </row>
    <row r="50" customFormat="1" ht="30" customHeight="1" spans="1:12">
      <c r="A50" s="59"/>
      <c r="B50" s="37" t="s">
        <v>3</v>
      </c>
      <c r="C50" s="37" t="s">
        <v>4</v>
      </c>
      <c r="D50" s="37" t="s">
        <v>5</v>
      </c>
      <c r="E50" s="37" t="s">
        <v>6</v>
      </c>
      <c r="F50" s="37" t="s">
        <v>7</v>
      </c>
      <c r="G50" s="37" t="s">
        <v>8</v>
      </c>
      <c r="H50" s="44" t="s">
        <v>9</v>
      </c>
      <c r="I50" s="37" t="s">
        <v>10</v>
      </c>
      <c r="J50" s="37"/>
      <c r="K50" s="37" t="s">
        <v>11</v>
      </c>
      <c r="L50" s="37" t="s">
        <v>12</v>
      </c>
    </row>
    <row r="51" customFormat="1" ht="30" customHeight="1" spans="1:12">
      <c r="A51" s="29"/>
      <c r="B51" s="37"/>
      <c r="C51" s="37"/>
      <c r="D51" s="37"/>
      <c r="E51" s="37"/>
      <c r="F51" s="37"/>
      <c r="G51" s="37"/>
      <c r="H51" s="45"/>
      <c r="I51" s="37" t="s">
        <v>13</v>
      </c>
      <c r="J51" s="37" t="s">
        <v>14</v>
      </c>
      <c r="K51" s="37"/>
      <c r="L51" s="37"/>
    </row>
    <row r="52" s="63" customFormat="1" ht="85" customHeight="1" spans="1:12">
      <c r="A52" s="72"/>
      <c r="B52" s="40">
        <v>34</v>
      </c>
      <c r="C52" s="40" t="s">
        <v>413</v>
      </c>
      <c r="D52" s="40" t="s">
        <v>153</v>
      </c>
      <c r="E52" s="40" t="s">
        <v>122</v>
      </c>
      <c r="F52" s="40" t="s">
        <v>414</v>
      </c>
      <c r="G52" s="47" t="s">
        <v>415</v>
      </c>
      <c r="H52" s="40">
        <v>49</v>
      </c>
      <c r="I52" s="40">
        <v>2024.4</v>
      </c>
      <c r="J52" s="40">
        <v>2024.5</v>
      </c>
      <c r="K52" s="47" t="s">
        <v>416</v>
      </c>
      <c r="L52" s="40" t="s">
        <v>153</v>
      </c>
    </row>
    <row r="53" s="63" customFormat="1" ht="85" customHeight="1" spans="1:12">
      <c r="A53" s="72"/>
      <c r="B53" s="40">
        <v>35</v>
      </c>
      <c r="C53" s="40" t="s">
        <v>417</v>
      </c>
      <c r="D53" s="40" t="s">
        <v>153</v>
      </c>
      <c r="E53" s="40" t="s">
        <v>122</v>
      </c>
      <c r="F53" s="40" t="s">
        <v>418</v>
      </c>
      <c r="G53" s="47" t="s">
        <v>419</v>
      </c>
      <c r="H53" s="40">
        <v>32.2</v>
      </c>
      <c r="I53" s="40">
        <v>2024.3</v>
      </c>
      <c r="J53" s="40">
        <v>2024.11</v>
      </c>
      <c r="K53" s="47" t="s">
        <v>420</v>
      </c>
      <c r="L53" s="40" t="s">
        <v>153</v>
      </c>
    </row>
    <row r="54" s="64" customFormat="1" ht="85" customHeight="1" spans="1:12">
      <c r="A54" s="72"/>
      <c r="B54" s="40">
        <v>36</v>
      </c>
      <c r="C54" s="40" t="s">
        <v>421</v>
      </c>
      <c r="D54" s="40" t="s">
        <v>153</v>
      </c>
      <c r="E54" s="40" t="s">
        <v>23</v>
      </c>
      <c r="F54" s="40" t="s">
        <v>422</v>
      </c>
      <c r="G54" s="47" t="s">
        <v>423</v>
      </c>
      <c r="H54" s="40">
        <v>147</v>
      </c>
      <c r="I54" s="40">
        <v>2024.3</v>
      </c>
      <c r="J54" s="40">
        <v>2024.11</v>
      </c>
      <c r="K54" s="47" t="s">
        <v>424</v>
      </c>
      <c r="L54" s="40" t="s">
        <v>153</v>
      </c>
    </row>
    <row r="55" s="63" customFormat="1" ht="75" customHeight="1" spans="1:12">
      <c r="A55" s="72"/>
      <c r="B55" s="40">
        <v>37</v>
      </c>
      <c r="C55" s="40" t="s">
        <v>425</v>
      </c>
      <c r="D55" s="40" t="s">
        <v>153</v>
      </c>
      <c r="E55" s="40" t="s">
        <v>122</v>
      </c>
      <c r="F55" s="40" t="s">
        <v>426</v>
      </c>
      <c r="G55" s="47" t="s">
        <v>427</v>
      </c>
      <c r="H55" s="40">
        <v>34.3</v>
      </c>
      <c r="I55" s="40">
        <v>2024.5</v>
      </c>
      <c r="J55" s="40">
        <v>2024.7</v>
      </c>
      <c r="K55" s="47" t="s">
        <v>428</v>
      </c>
      <c r="L55" s="40" t="s">
        <v>153</v>
      </c>
    </row>
    <row r="56" s="63" customFormat="1" ht="85" customHeight="1" spans="1:12">
      <c r="A56" s="72"/>
      <c r="B56" s="40">
        <v>38</v>
      </c>
      <c r="C56" s="40" t="s">
        <v>429</v>
      </c>
      <c r="D56" s="40" t="s">
        <v>153</v>
      </c>
      <c r="E56" s="40" t="s">
        <v>122</v>
      </c>
      <c r="F56" s="40" t="s">
        <v>430</v>
      </c>
      <c r="G56" s="47" t="s">
        <v>431</v>
      </c>
      <c r="H56" s="40">
        <v>93.1</v>
      </c>
      <c r="I56" s="40">
        <v>2024.5</v>
      </c>
      <c r="J56" s="40">
        <v>2024.8</v>
      </c>
      <c r="K56" s="47" t="s">
        <v>432</v>
      </c>
      <c r="L56" s="40" t="s">
        <v>153</v>
      </c>
    </row>
    <row r="57" s="29" customFormat="1" ht="147" customHeight="1"/>
    <row r="58" s="29" customFormat="1" ht="147" customHeight="1"/>
    <row r="59" s="29" customFormat="1" ht="147" customHeight="1"/>
    <row r="60" s="29" customFormat="1" ht="147" customHeight="1"/>
    <row r="61" s="29" customFormat="1" ht="147" customHeight="1"/>
    <row r="62" s="29" customFormat="1" ht="112" customHeight="1"/>
    <row r="63" s="29" customFormat="1" ht="217" customHeight="1"/>
    <row r="64" s="29" customFormat="1" ht="242" customHeight="1"/>
  </sheetData>
  <mergeCells count="51">
    <mergeCell ref="B2:L2"/>
    <mergeCell ref="C3:L3"/>
    <mergeCell ref="I4:J4"/>
    <mergeCell ref="B22:L22"/>
    <mergeCell ref="C23:L23"/>
    <mergeCell ref="I24:J24"/>
    <mergeCell ref="B36:L36"/>
    <mergeCell ref="C37:L37"/>
    <mergeCell ref="I38:J38"/>
    <mergeCell ref="B48:L48"/>
    <mergeCell ref="C49:L49"/>
    <mergeCell ref="I50:J50"/>
    <mergeCell ref="A19:A21"/>
    <mergeCell ref="A22:A24"/>
    <mergeCell ref="A48:A50"/>
    <mergeCell ref="B4:B5"/>
    <mergeCell ref="B24:B25"/>
    <mergeCell ref="B38:B39"/>
    <mergeCell ref="B50:B51"/>
    <mergeCell ref="C4:C5"/>
    <mergeCell ref="C24:C25"/>
    <mergeCell ref="C38:C39"/>
    <mergeCell ref="C50:C51"/>
    <mergeCell ref="D4:D5"/>
    <mergeCell ref="D24:D25"/>
    <mergeCell ref="D38:D39"/>
    <mergeCell ref="D50:D51"/>
    <mergeCell ref="E4:E5"/>
    <mergeCell ref="E24:E25"/>
    <mergeCell ref="E38:E39"/>
    <mergeCell ref="E50:E51"/>
    <mergeCell ref="F4:F5"/>
    <mergeCell ref="F24:F25"/>
    <mergeCell ref="F38:F39"/>
    <mergeCell ref="F50:F51"/>
    <mergeCell ref="G4:G5"/>
    <mergeCell ref="G24:G25"/>
    <mergeCell ref="G38:G39"/>
    <mergeCell ref="G50:G51"/>
    <mergeCell ref="H4:H5"/>
    <mergeCell ref="H24:H25"/>
    <mergeCell ref="H38:H39"/>
    <mergeCell ref="H50:H51"/>
    <mergeCell ref="K4:K5"/>
    <mergeCell ref="K24:K25"/>
    <mergeCell ref="K38:K39"/>
    <mergeCell ref="K50:K51"/>
    <mergeCell ref="L4:L5"/>
    <mergeCell ref="L24:L25"/>
    <mergeCell ref="L38:L39"/>
    <mergeCell ref="L50:L51"/>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zoomScale="80" zoomScaleNormal="80" workbookViewId="0">
      <selection activeCell="C17" sqref="C17:C18"/>
    </sheetView>
  </sheetViews>
  <sheetFormatPr defaultColWidth="9" defaultRowHeight="15"/>
  <cols>
    <col min="1" max="1" width="4.26666666666667" style="53" customWidth="1"/>
    <col min="2" max="2" width="9.40833333333333" style="53" customWidth="1"/>
    <col min="3" max="3" width="41.725" style="53" customWidth="1"/>
    <col min="4" max="4" width="18.625" style="53" customWidth="1"/>
    <col min="5" max="5" width="9" style="53" customWidth="1"/>
    <col min="6" max="6" width="17" style="53" customWidth="1"/>
    <col min="7" max="7" width="35.9333333333333" style="53" customWidth="1"/>
    <col min="8" max="8" width="15.625" style="53" customWidth="1"/>
    <col min="9" max="10" width="13.625" style="53" customWidth="1"/>
    <col min="11" max="11" width="42.8083333333333" style="53" customWidth="1"/>
    <col min="12" max="12" width="18.625" style="53" customWidth="1"/>
    <col min="13" max="16384" width="9" style="53"/>
  </cols>
  <sheetData>
    <row r="1" ht="26" customHeight="1" spans="1:2">
      <c r="A1" s="56"/>
      <c r="B1" s="57" t="s">
        <v>433</v>
      </c>
    </row>
    <row r="2" s="53" customFormat="1" ht="39" customHeight="1" spans="1:12">
      <c r="A2" s="56"/>
      <c r="B2" s="33" t="s">
        <v>434</v>
      </c>
      <c r="C2" s="33"/>
      <c r="D2" s="33"/>
      <c r="E2" s="33"/>
      <c r="F2" s="33"/>
      <c r="G2" s="33"/>
      <c r="H2" s="33"/>
      <c r="I2" s="33"/>
      <c r="J2" s="33"/>
      <c r="K2" s="33"/>
      <c r="L2" s="33"/>
    </row>
    <row r="3" s="53" customFormat="1" ht="22" customHeight="1" spans="1:12">
      <c r="A3" s="56"/>
      <c r="B3" s="35" t="s">
        <v>285</v>
      </c>
      <c r="C3" s="35"/>
      <c r="D3" s="35"/>
      <c r="E3" s="35"/>
      <c r="F3" s="35"/>
      <c r="G3" s="35"/>
      <c r="H3" s="35"/>
      <c r="I3" s="35"/>
      <c r="J3" s="35"/>
      <c r="K3" s="35"/>
      <c r="L3" s="35"/>
    </row>
    <row r="4" s="53" customFormat="1" ht="30" customHeight="1" spans="2:12">
      <c r="B4" s="37" t="s">
        <v>3</v>
      </c>
      <c r="C4" s="37" t="s">
        <v>4</v>
      </c>
      <c r="D4" s="37" t="s">
        <v>5</v>
      </c>
      <c r="E4" s="37" t="s">
        <v>6</v>
      </c>
      <c r="F4" s="37" t="s">
        <v>7</v>
      </c>
      <c r="G4" s="37" t="s">
        <v>8</v>
      </c>
      <c r="H4" s="44" t="s">
        <v>9</v>
      </c>
      <c r="I4" s="37" t="s">
        <v>10</v>
      </c>
      <c r="J4" s="37"/>
      <c r="K4" s="37" t="s">
        <v>11</v>
      </c>
      <c r="L4" s="37" t="s">
        <v>12</v>
      </c>
    </row>
    <row r="5" s="53" customFormat="1" ht="30" customHeight="1" spans="2:12">
      <c r="B5" s="37"/>
      <c r="C5" s="37"/>
      <c r="D5" s="37"/>
      <c r="E5" s="37"/>
      <c r="F5" s="37"/>
      <c r="G5" s="37"/>
      <c r="H5" s="45"/>
      <c r="I5" s="37" t="s">
        <v>13</v>
      </c>
      <c r="J5" s="37" t="s">
        <v>14</v>
      </c>
      <c r="K5" s="37"/>
      <c r="L5" s="37"/>
    </row>
    <row r="6" s="54" customFormat="1" ht="50" customHeight="1" spans="2:12">
      <c r="B6" s="39" t="s">
        <v>69</v>
      </c>
      <c r="C6" s="39" t="s">
        <v>435</v>
      </c>
      <c r="D6" s="39" t="s">
        <v>15</v>
      </c>
      <c r="E6" s="39">
        <v>13</v>
      </c>
      <c r="F6" s="39"/>
      <c r="G6" s="39"/>
      <c r="H6" s="46">
        <f>SUM(H7:H23)</f>
        <v>265.7</v>
      </c>
      <c r="I6" s="39"/>
      <c r="J6" s="39"/>
      <c r="K6" s="40"/>
      <c r="L6" s="40"/>
    </row>
    <row r="7" s="53" customFormat="1" ht="90" customHeight="1" spans="2:12">
      <c r="B7" s="40">
        <v>1</v>
      </c>
      <c r="C7" s="40" t="s">
        <v>436</v>
      </c>
      <c r="D7" s="40" t="s">
        <v>185</v>
      </c>
      <c r="E7" s="40" t="s">
        <v>30</v>
      </c>
      <c r="F7" s="40" t="s">
        <v>437</v>
      </c>
      <c r="G7" s="40" t="s">
        <v>438</v>
      </c>
      <c r="H7" s="40">
        <v>30</v>
      </c>
      <c r="I7" s="40">
        <v>2022.8</v>
      </c>
      <c r="J7" s="40">
        <v>2022.12</v>
      </c>
      <c r="K7" s="47" t="s">
        <v>439</v>
      </c>
      <c r="L7" s="40" t="s">
        <v>185</v>
      </c>
    </row>
    <row r="8" s="53" customFormat="1" ht="89" customHeight="1" spans="2:12">
      <c r="B8" s="40">
        <v>2</v>
      </c>
      <c r="C8" s="40" t="s">
        <v>440</v>
      </c>
      <c r="D8" s="40" t="s">
        <v>185</v>
      </c>
      <c r="E8" s="40" t="s">
        <v>30</v>
      </c>
      <c r="F8" s="40" t="s">
        <v>441</v>
      </c>
      <c r="G8" s="47" t="s">
        <v>442</v>
      </c>
      <c r="H8" s="40">
        <v>29</v>
      </c>
      <c r="I8" s="40">
        <v>2022.8</v>
      </c>
      <c r="J8" s="40">
        <v>2022.12</v>
      </c>
      <c r="K8" s="47" t="s">
        <v>443</v>
      </c>
      <c r="L8" s="40" t="s">
        <v>185</v>
      </c>
    </row>
    <row r="9" s="53" customFormat="1" ht="71" customHeight="1" spans="2:12">
      <c r="B9" s="40">
        <v>3</v>
      </c>
      <c r="C9" s="40" t="s">
        <v>444</v>
      </c>
      <c r="D9" s="40" t="s">
        <v>185</v>
      </c>
      <c r="E9" s="40" t="s">
        <v>30</v>
      </c>
      <c r="F9" s="40" t="s">
        <v>154</v>
      </c>
      <c r="G9" s="40" t="s">
        <v>445</v>
      </c>
      <c r="H9" s="40">
        <v>6.7</v>
      </c>
      <c r="I9" s="40">
        <v>2022.8</v>
      </c>
      <c r="J9" s="40">
        <v>2022.12</v>
      </c>
      <c r="K9" s="47" t="s">
        <v>446</v>
      </c>
      <c r="L9" s="40" t="s">
        <v>185</v>
      </c>
    </row>
    <row r="10" s="55" customFormat="1" ht="115" customHeight="1" spans="2:12">
      <c r="B10" s="40">
        <v>4</v>
      </c>
      <c r="C10" s="40" t="s">
        <v>447</v>
      </c>
      <c r="D10" s="40" t="s">
        <v>185</v>
      </c>
      <c r="E10" s="40" t="s">
        <v>30</v>
      </c>
      <c r="F10" s="40" t="s">
        <v>216</v>
      </c>
      <c r="G10" s="40" t="s">
        <v>448</v>
      </c>
      <c r="H10" s="40">
        <v>9.8</v>
      </c>
      <c r="I10" s="40">
        <v>2022.8</v>
      </c>
      <c r="J10" s="40">
        <v>2022.12</v>
      </c>
      <c r="K10" s="47" t="s">
        <v>449</v>
      </c>
      <c r="L10" s="40" t="s">
        <v>185</v>
      </c>
    </row>
    <row r="11" s="55" customFormat="1" ht="94" customHeight="1" spans="2:12">
      <c r="B11" s="40">
        <v>5</v>
      </c>
      <c r="C11" s="40" t="s">
        <v>450</v>
      </c>
      <c r="D11" s="40" t="s">
        <v>185</v>
      </c>
      <c r="E11" s="40" t="s">
        <v>30</v>
      </c>
      <c r="F11" s="40" t="s">
        <v>451</v>
      </c>
      <c r="G11" s="40" t="s">
        <v>452</v>
      </c>
      <c r="H11" s="40">
        <v>11.4</v>
      </c>
      <c r="I11" s="40">
        <v>2022.8</v>
      </c>
      <c r="J11" s="40">
        <v>2022.12</v>
      </c>
      <c r="K11" s="47" t="s">
        <v>453</v>
      </c>
      <c r="L11" s="40" t="s">
        <v>185</v>
      </c>
    </row>
    <row r="12" s="55" customFormat="1" ht="75" customHeight="1" spans="2:12">
      <c r="B12" s="40">
        <v>6</v>
      </c>
      <c r="C12" s="40" t="s">
        <v>454</v>
      </c>
      <c r="D12" s="40" t="s">
        <v>185</v>
      </c>
      <c r="E12" s="40" t="s">
        <v>30</v>
      </c>
      <c r="F12" s="40" t="s">
        <v>455</v>
      </c>
      <c r="G12" s="40" t="s">
        <v>456</v>
      </c>
      <c r="H12" s="40">
        <v>3</v>
      </c>
      <c r="I12" s="40">
        <v>2022.8</v>
      </c>
      <c r="J12" s="40">
        <v>2022.12</v>
      </c>
      <c r="K12" s="47" t="s">
        <v>457</v>
      </c>
      <c r="L12" s="40" t="s">
        <v>185</v>
      </c>
    </row>
    <row r="13" s="55" customFormat="1" ht="87" customHeight="1" spans="1:12">
      <c r="A13" s="43" t="s">
        <v>458</v>
      </c>
      <c r="B13" s="40">
        <v>7</v>
      </c>
      <c r="C13" s="40" t="s">
        <v>459</v>
      </c>
      <c r="D13" s="40" t="s">
        <v>185</v>
      </c>
      <c r="E13" s="40" t="s">
        <v>30</v>
      </c>
      <c r="F13" s="40" t="s">
        <v>460</v>
      </c>
      <c r="G13" s="40" t="s">
        <v>461</v>
      </c>
      <c r="H13" s="40">
        <v>3.5</v>
      </c>
      <c r="I13" s="40">
        <v>2022.8</v>
      </c>
      <c r="J13" s="40">
        <v>2022.12</v>
      </c>
      <c r="K13" s="47" t="s">
        <v>462</v>
      </c>
      <c r="L13" s="40" t="s">
        <v>185</v>
      </c>
    </row>
    <row r="14" s="53" customFormat="1" ht="62" customHeight="1" spans="1:12">
      <c r="A14" s="58"/>
      <c r="B14" s="40">
        <v>8</v>
      </c>
      <c r="C14" s="40" t="s">
        <v>463</v>
      </c>
      <c r="D14" s="40" t="s">
        <v>185</v>
      </c>
      <c r="E14" s="40" t="s">
        <v>30</v>
      </c>
      <c r="F14" s="40" t="s">
        <v>464</v>
      </c>
      <c r="G14" s="40" t="s">
        <v>465</v>
      </c>
      <c r="H14" s="40">
        <v>2.4</v>
      </c>
      <c r="I14" s="40">
        <v>2022.8</v>
      </c>
      <c r="J14" s="40">
        <v>2022.12</v>
      </c>
      <c r="K14" s="47" t="s">
        <v>466</v>
      </c>
      <c r="L14" s="40" t="s">
        <v>185</v>
      </c>
    </row>
    <row r="15" s="53" customFormat="1" ht="39" customHeight="1" spans="1:12">
      <c r="A15" s="59" t="s">
        <v>467</v>
      </c>
      <c r="B15" s="33" t="s">
        <v>434</v>
      </c>
      <c r="C15" s="33"/>
      <c r="D15" s="33"/>
      <c r="E15" s="33"/>
      <c r="F15" s="33"/>
      <c r="G15" s="33"/>
      <c r="H15" s="33"/>
      <c r="I15" s="33"/>
      <c r="J15" s="33"/>
      <c r="K15" s="33"/>
      <c r="L15" s="33"/>
    </row>
    <row r="16" s="53" customFormat="1" ht="22" customHeight="1" spans="1:12">
      <c r="A16" s="59"/>
      <c r="B16" s="35" t="s">
        <v>285</v>
      </c>
      <c r="C16" s="35"/>
      <c r="D16" s="35"/>
      <c r="E16" s="35"/>
      <c r="F16" s="35"/>
      <c r="G16" s="35"/>
      <c r="H16" s="35"/>
      <c r="I16" s="35"/>
      <c r="J16" s="35"/>
      <c r="K16" s="35"/>
      <c r="L16" s="35"/>
    </row>
    <row r="17" s="53" customFormat="1" ht="30" customHeight="1" spans="1:12">
      <c r="A17" s="59"/>
      <c r="B17" s="37" t="s">
        <v>3</v>
      </c>
      <c r="C17" s="37" t="s">
        <v>4</v>
      </c>
      <c r="D17" s="37" t="s">
        <v>5</v>
      </c>
      <c r="E17" s="37" t="s">
        <v>6</v>
      </c>
      <c r="F17" s="37" t="s">
        <v>7</v>
      </c>
      <c r="G17" s="37" t="s">
        <v>8</v>
      </c>
      <c r="H17" s="44" t="s">
        <v>9</v>
      </c>
      <c r="I17" s="37" t="s">
        <v>10</v>
      </c>
      <c r="J17" s="37"/>
      <c r="K17" s="37" t="s">
        <v>11</v>
      </c>
      <c r="L17" s="37" t="s">
        <v>12</v>
      </c>
    </row>
    <row r="18" s="53" customFormat="1" ht="30" customHeight="1" spans="1:12">
      <c r="A18" s="59"/>
      <c r="B18" s="37"/>
      <c r="C18" s="37"/>
      <c r="D18" s="37"/>
      <c r="E18" s="37"/>
      <c r="F18" s="37"/>
      <c r="G18" s="37"/>
      <c r="H18" s="45"/>
      <c r="I18" s="37" t="s">
        <v>13</v>
      </c>
      <c r="J18" s="37" t="s">
        <v>14</v>
      </c>
      <c r="K18" s="37"/>
      <c r="L18" s="37"/>
    </row>
    <row r="19" s="53" customFormat="1" ht="80" customHeight="1" spans="2:12">
      <c r="B19" s="40">
        <v>9</v>
      </c>
      <c r="C19" s="40" t="s">
        <v>468</v>
      </c>
      <c r="D19" s="40" t="s">
        <v>185</v>
      </c>
      <c r="E19" s="40" t="s">
        <v>30</v>
      </c>
      <c r="F19" s="40" t="s">
        <v>166</v>
      </c>
      <c r="G19" s="40" t="s">
        <v>469</v>
      </c>
      <c r="H19" s="40">
        <v>15</v>
      </c>
      <c r="I19" s="40">
        <v>2022.8</v>
      </c>
      <c r="J19" s="40">
        <v>2022.12</v>
      </c>
      <c r="K19" s="47" t="s">
        <v>470</v>
      </c>
      <c r="L19" s="40" t="s">
        <v>185</v>
      </c>
    </row>
    <row r="20" s="53" customFormat="1" ht="76" customHeight="1" spans="2:12">
      <c r="B20" s="40">
        <v>10</v>
      </c>
      <c r="C20" s="40" t="s">
        <v>471</v>
      </c>
      <c r="D20" s="40" t="s">
        <v>185</v>
      </c>
      <c r="E20" s="40" t="s">
        <v>30</v>
      </c>
      <c r="F20" s="40" t="s">
        <v>472</v>
      </c>
      <c r="G20" s="40" t="s">
        <v>473</v>
      </c>
      <c r="H20" s="40">
        <v>7</v>
      </c>
      <c r="I20" s="40">
        <v>2022.8</v>
      </c>
      <c r="J20" s="40">
        <v>2022.12</v>
      </c>
      <c r="K20" s="47" t="s">
        <v>470</v>
      </c>
      <c r="L20" s="40" t="s">
        <v>185</v>
      </c>
    </row>
    <row r="21" s="53" customFormat="1" ht="61" customHeight="1" spans="2:12">
      <c r="B21" s="40">
        <v>11</v>
      </c>
      <c r="C21" s="40" t="s">
        <v>474</v>
      </c>
      <c r="D21" s="40" t="s">
        <v>185</v>
      </c>
      <c r="E21" s="40" t="s">
        <v>30</v>
      </c>
      <c r="F21" s="40" t="s">
        <v>475</v>
      </c>
      <c r="G21" s="40" t="s">
        <v>476</v>
      </c>
      <c r="H21" s="40">
        <v>3.3</v>
      </c>
      <c r="I21" s="40">
        <v>2022.8</v>
      </c>
      <c r="J21" s="40">
        <v>2022.12</v>
      </c>
      <c r="K21" s="47" t="s">
        <v>477</v>
      </c>
      <c r="L21" s="40" t="s">
        <v>185</v>
      </c>
    </row>
    <row r="22" s="53" customFormat="1" ht="114" customHeight="1" spans="2:12">
      <c r="B22" s="40">
        <v>12</v>
      </c>
      <c r="C22" s="40" t="s">
        <v>478</v>
      </c>
      <c r="D22" s="40" t="s">
        <v>185</v>
      </c>
      <c r="E22" s="40" t="s">
        <v>30</v>
      </c>
      <c r="F22" s="40" t="s">
        <v>479</v>
      </c>
      <c r="G22" s="47" t="s">
        <v>480</v>
      </c>
      <c r="H22" s="40">
        <v>4.6</v>
      </c>
      <c r="I22" s="40">
        <v>2021.11</v>
      </c>
      <c r="J22" s="40">
        <v>2023.7</v>
      </c>
      <c r="K22" s="47" t="s">
        <v>481</v>
      </c>
      <c r="L22" s="40" t="s">
        <v>185</v>
      </c>
    </row>
    <row r="23" s="53" customFormat="1" ht="87" customHeight="1" spans="2:12">
      <c r="B23" s="40">
        <v>13</v>
      </c>
      <c r="C23" s="40" t="s">
        <v>482</v>
      </c>
      <c r="D23" s="40" t="s">
        <v>185</v>
      </c>
      <c r="E23" s="40" t="s">
        <v>30</v>
      </c>
      <c r="F23" s="40" t="s">
        <v>483</v>
      </c>
      <c r="G23" s="40" t="s">
        <v>484</v>
      </c>
      <c r="H23" s="40">
        <v>140</v>
      </c>
      <c r="I23" s="40">
        <v>2021.11</v>
      </c>
      <c r="J23" s="40">
        <v>2023.8</v>
      </c>
      <c r="K23" s="47" t="s">
        <v>485</v>
      </c>
      <c r="L23" s="40" t="s">
        <v>185</v>
      </c>
    </row>
    <row r="24" s="53" customFormat="1" ht="80" customHeight="1"/>
    <row r="25" s="53" customFormat="1" ht="80" customHeight="1"/>
    <row r="26" s="53" customFormat="1" ht="80" customHeight="1" spans="1:1">
      <c r="A26" s="58"/>
    </row>
    <row r="27" s="53" customFormat="1" ht="80" customHeight="1" spans="1:1">
      <c r="A27" s="58"/>
    </row>
    <row r="28" s="53" customFormat="1" ht="80" customHeight="1"/>
    <row r="29" s="53" customFormat="1" ht="80" customHeight="1"/>
    <row r="30" s="53" customFormat="1" ht="80" customHeight="1"/>
    <row r="31" s="53" customFormat="1" ht="80" customHeight="1"/>
  </sheetData>
  <mergeCells count="26">
    <mergeCell ref="B2:L2"/>
    <mergeCell ref="B3:L3"/>
    <mergeCell ref="I4:J4"/>
    <mergeCell ref="B15:L15"/>
    <mergeCell ref="B16:L16"/>
    <mergeCell ref="I17:J17"/>
    <mergeCell ref="A13:A14"/>
    <mergeCell ref="A15:A18"/>
    <mergeCell ref="B4:B5"/>
    <mergeCell ref="B17:B18"/>
    <mergeCell ref="C4:C5"/>
    <mergeCell ref="C17:C18"/>
    <mergeCell ref="D4:D5"/>
    <mergeCell ref="D17:D18"/>
    <mergeCell ref="E4:E5"/>
    <mergeCell ref="E17:E18"/>
    <mergeCell ref="F4:F5"/>
    <mergeCell ref="F17:F18"/>
    <mergeCell ref="G4:G5"/>
    <mergeCell ref="G17:G18"/>
    <mergeCell ref="H4:H5"/>
    <mergeCell ref="H17:H18"/>
    <mergeCell ref="K4:K5"/>
    <mergeCell ref="K17:K18"/>
    <mergeCell ref="L4:L5"/>
    <mergeCell ref="L17:L1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
  <sheetViews>
    <sheetView zoomScale="80" zoomScaleNormal="80" workbookViewId="0">
      <selection activeCell="A96" sqref="A96:A101"/>
    </sheetView>
  </sheetViews>
  <sheetFormatPr defaultColWidth="9" defaultRowHeight="15"/>
  <cols>
    <col min="1" max="1" width="4.525" customWidth="1"/>
    <col min="2" max="2" width="9.375" customWidth="1"/>
    <col min="3" max="3" width="34.375" style="29" customWidth="1"/>
    <col min="4" max="4" width="18.625" style="29" customWidth="1"/>
    <col min="5" max="5" width="9" style="29" customWidth="1"/>
    <col min="6" max="6" width="12.9583333333333" style="29" customWidth="1"/>
    <col min="7" max="7" width="43.7416666666667" style="29" customWidth="1"/>
    <col min="8" max="8" width="18.625" style="29" customWidth="1"/>
    <col min="9" max="10" width="12.625" customWidth="1"/>
    <col min="11" max="11" width="40.9333333333333" customWidth="1"/>
    <col min="12" max="12" width="18.625" customWidth="1"/>
    <col min="13" max="13" width="16.25" customWidth="1"/>
  </cols>
  <sheetData>
    <row r="1" ht="31" customHeight="1" spans="2:2">
      <c r="B1" s="31" t="s">
        <v>486</v>
      </c>
    </row>
    <row r="2" ht="36" customHeight="1" spans="2:12">
      <c r="B2" s="32" t="s">
        <v>487</v>
      </c>
      <c r="C2" s="33"/>
      <c r="D2" s="33"/>
      <c r="E2" s="33"/>
      <c r="F2" s="33"/>
      <c r="G2" s="33"/>
      <c r="H2" s="33"/>
      <c r="I2" s="32"/>
      <c r="J2" s="32"/>
      <c r="K2" s="32"/>
      <c r="L2" s="32"/>
    </row>
    <row r="3" ht="28" customHeight="1" spans="2:12">
      <c r="B3" s="34" t="s">
        <v>285</v>
      </c>
      <c r="C3" s="35"/>
      <c r="D3" s="35"/>
      <c r="E3" s="35"/>
      <c r="F3" s="35"/>
      <c r="G3" s="35"/>
      <c r="H3" s="35"/>
      <c r="I3" s="34"/>
      <c r="J3" s="34"/>
      <c r="K3" s="34"/>
      <c r="L3" s="34"/>
    </row>
    <row r="4" ht="29" customHeight="1" spans="2:12">
      <c r="B4" s="36" t="s">
        <v>3</v>
      </c>
      <c r="C4" s="37" t="s">
        <v>4</v>
      </c>
      <c r="D4" s="37" t="s">
        <v>5</v>
      </c>
      <c r="E4" s="37" t="s">
        <v>6</v>
      </c>
      <c r="F4" s="37" t="s">
        <v>7</v>
      </c>
      <c r="G4" s="37" t="s">
        <v>8</v>
      </c>
      <c r="H4" s="44" t="s">
        <v>9</v>
      </c>
      <c r="I4" s="36" t="s">
        <v>10</v>
      </c>
      <c r="J4" s="36"/>
      <c r="K4" s="36" t="s">
        <v>11</v>
      </c>
      <c r="L4" s="36" t="s">
        <v>12</v>
      </c>
    </row>
    <row r="5" ht="29" customHeight="1" spans="2:12">
      <c r="B5" s="36"/>
      <c r="C5" s="37"/>
      <c r="D5" s="37"/>
      <c r="E5" s="37"/>
      <c r="F5" s="37"/>
      <c r="G5" s="37"/>
      <c r="H5" s="45"/>
      <c r="I5" s="36" t="s">
        <v>13</v>
      </c>
      <c r="J5" s="36" t="s">
        <v>14</v>
      </c>
      <c r="K5" s="36"/>
      <c r="L5" s="36"/>
    </row>
    <row r="6" s="24" customFormat="1" ht="55" customHeight="1" spans="2:12">
      <c r="B6" s="38" t="s">
        <v>104</v>
      </c>
      <c r="C6" s="39" t="s">
        <v>488</v>
      </c>
      <c r="D6" s="39" t="s">
        <v>15</v>
      </c>
      <c r="E6" s="39">
        <v>40</v>
      </c>
      <c r="F6" s="39"/>
      <c r="G6" s="39"/>
      <c r="H6" s="46">
        <f>SUM(H7:H70)</f>
        <v>1948.155088</v>
      </c>
      <c r="I6" s="38"/>
      <c r="J6" s="38"/>
      <c r="K6" s="50"/>
      <c r="L6" s="50"/>
    </row>
    <row r="7" s="25" customFormat="1" ht="116" customHeight="1" spans="2:12">
      <c r="B7" s="40">
        <v>1</v>
      </c>
      <c r="C7" s="40" t="s">
        <v>489</v>
      </c>
      <c r="D7" s="40" t="s">
        <v>72</v>
      </c>
      <c r="E7" s="40" t="s">
        <v>30</v>
      </c>
      <c r="F7" s="40" t="s">
        <v>490</v>
      </c>
      <c r="G7" s="47" t="s">
        <v>491</v>
      </c>
      <c r="H7" s="40">
        <v>1.817204</v>
      </c>
      <c r="I7" s="40">
        <v>2022.1</v>
      </c>
      <c r="J7" s="51">
        <v>2022.1</v>
      </c>
      <c r="K7" s="47" t="s">
        <v>492</v>
      </c>
      <c r="L7" s="40" t="s">
        <v>72</v>
      </c>
    </row>
    <row r="8" s="25" customFormat="1" ht="126" customHeight="1" spans="2:12">
      <c r="B8" s="40">
        <v>2</v>
      </c>
      <c r="C8" s="40" t="s">
        <v>493</v>
      </c>
      <c r="D8" s="40" t="s">
        <v>72</v>
      </c>
      <c r="E8" s="40" t="s">
        <v>30</v>
      </c>
      <c r="F8" s="40" t="s">
        <v>494</v>
      </c>
      <c r="G8" s="47" t="s">
        <v>495</v>
      </c>
      <c r="H8" s="40">
        <v>1.85604</v>
      </c>
      <c r="I8" s="40">
        <v>2022.1</v>
      </c>
      <c r="J8" s="51">
        <v>2022.1</v>
      </c>
      <c r="K8" s="47" t="s">
        <v>496</v>
      </c>
      <c r="L8" s="40" t="s">
        <v>72</v>
      </c>
    </row>
    <row r="9" s="25" customFormat="1" ht="136" customHeight="1" spans="2:12">
      <c r="B9" s="40">
        <v>3</v>
      </c>
      <c r="C9" s="40" t="s">
        <v>497</v>
      </c>
      <c r="D9" s="40" t="s">
        <v>72</v>
      </c>
      <c r="E9" s="40" t="s">
        <v>30</v>
      </c>
      <c r="F9" s="40" t="s">
        <v>498</v>
      </c>
      <c r="G9" s="47" t="s">
        <v>499</v>
      </c>
      <c r="H9" s="40">
        <v>2.209336</v>
      </c>
      <c r="I9" s="40">
        <v>2022.3</v>
      </c>
      <c r="J9" s="40">
        <v>2022.12</v>
      </c>
      <c r="K9" s="47" t="s">
        <v>500</v>
      </c>
      <c r="L9" s="40" t="s">
        <v>72</v>
      </c>
    </row>
    <row r="10" s="25" customFormat="1" ht="134" customHeight="1" spans="2:12">
      <c r="B10" s="40">
        <v>4</v>
      </c>
      <c r="C10" s="40" t="s">
        <v>501</v>
      </c>
      <c r="D10" s="40" t="s">
        <v>72</v>
      </c>
      <c r="E10" s="40" t="s">
        <v>30</v>
      </c>
      <c r="F10" s="40" t="s">
        <v>502</v>
      </c>
      <c r="G10" s="47" t="s">
        <v>503</v>
      </c>
      <c r="H10" s="40">
        <v>1.356774</v>
      </c>
      <c r="I10" s="40">
        <v>2022.3</v>
      </c>
      <c r="J10" s="40">
        <v>2022.6</v>
      </c>
      <c r="K10" s="47" t="s">
        <v>504</v>
      </c>
      <c r="L10" s="40" t="s">
        <v>72</v>
      </c>
    </row>
    <row r="11" s="25" customFormat="1" ht="92" customHeight="1" spans="2:12">
      <c r="B11" s="40">
        <v>5</v>
      </c>
      <c r="C11" s="40" t="s">
        <v>505</v>
      </c>
      <c r="D11" s="40" t="s">
        <v>72</v>
      </c>
      <c r="E11" s="40" t="s">
        <v>30</v>
      </c>
      <c r="F11" s="40" t="s">
        <v>506</v>
      </c>
      <c r="G11" s="47" t="s">
        <v>507</v>
      </c>
      <c r="H11" s="40">
        <v>1.697464</v>
      </c>
      <c r="I11" s="40">
        <v>2022.4</v>
      </c>
      <c r="J11" s="40">
        <v>2022.8</v>
      </c>
      <c r="K11" s="47" t="s">
        <v>508</v>
      </c>
      <c r="L11" s="40" t="s">
        <v>72</v>
      </c>
    </row>
    <row r="12" s="25" customFormat="1" ht="76" customHeight="1" spans="1:12">
      <c r="A12" s="41" t="s">
        <v>509</v>
      </c>
      <c r="B12" s="40">
        <v>6</v>
      </c>
      <c r="C12" s="40" t="s">
        <v>510</v>
      </c>
      <c r="D12" s="40" t="s">
        <v>72</v>
      </c>
      <c r="E12" s="40" t="s">
        <v>30</v>
      </c>
      <c r="F12" s="40" t="s">
        <v>173</v>
      </c>
      <c r="G12" s="40" t="s">
        <v>511</v>
      </c>
      <c r="H12" s="40">
        <v>2.509266</v>
      </c>
      <c r="I12" s="40">
        <v>2022.1</v>
      </c>
      <c r="J12" s="40">
        <v>2022.12</v>
      </c>
      <c r="K12" s="47" t="s">
        <v>512</v>
      </c>
      <c r="L12" s="40" t="s">
        <v>72</v>
      </c>
    </row>
    <row r="13" customFormat="1" ht="36" customHeight="1" spans="1:12">
      <c r="A13" s="42" t="s">
        <v>513</v>
      </c>
      <c r="B13" s="32" t="s">
        <v>487</v>
      </c>
      <c r="C13" s="33"/>
      <c r="D13" s="33"/>
      <c r="E13" s="33"/>
      <c r="F13" s="33"/>
      <c r="G13" s="33"/>
      <c r="H13" s="33"/>
      <c r="I13" s="32"/>
      <c r="J13" s="32"/>
      <c r="K13" s="32"/>
      <c r="L13" s="32"/>
    </row>
    <row r="14" customFormat="1" ht="28" customHeight="1" spans="1:12">
      <c r="A14" s="42"/>
      <c r="B14" s="34" t="s">
        <v>285</v>
      </c>
      <c r="C14" s="35"/>
      <c r="D14" s="35"/>
      <c r="E14" s="35"/>
      <c r="F14" s="35"/>
      <c r="G14" s="35"/>
      <c r="H14" s="35"/>
      <c r="I14" s="34"/>
      <c r="J14" s="34"/>
      <c r="K14" s="34"/>
      <c r="L14" s="34"/>
    </row>
    <row r="15" customFormat="1" ht="29" customHeight="1" spans="1:12">
      <c r="A15" s="42"/>
      <c r="B15" s="36" t="s">
        <v>3</v>
      </c>
      <c r="C15" s="37" t="s">
        <v>4</v>
      </c>
      <c r="D15" s="37" t="s">
        <v>5</v>
      </c>
      <c r="E15" s="37" t="s">
        <v>6</v>
      </c>
      <c r="F15" s="37" t="s">
        <v>7</v>
      </c>
      <c r="G15" s="37" t="s">
        <v>8</v>
      </c>
      <c r="H15" s="44" t="s">
        <v>9</v>
      </c>
      <c r="I15" s="36" t="s">
        <v>10</v>
      </c>
      <c r="J15" s="36"/>
      <c r="K15" s="36" t="s">
        <v>11</v>
      </c>
      <c r="L15" s="36" t="s">
        <v>12</v>
      </c>
    </row>
    <row r="16" customFormat="1" ht="29" customHeight="1" spans="2:12">
      <c r="B16" s="36"/>
      <c r="C16" s="37"/>
      <c r="D16" s="37"/>
      <c r="E16" s="37"/>
      <c r="F16" s="37"/>
      <c r="G16" s="37"/>
      <c r="H16" s="45"/>
      <c r="I16" s="36" t="s">
        <v>13</v>
      </c>
      <c r="J16" s="36" t="s">
        <v>14</v>
      </c>
      <c r="K16" s="36"/>
      <c r="L16" s="36"/>
    </row>
    <row r="17" s="25" customFormat="1" ht="224" customHeight="1" spans="2:12">
      <c r="B17" s="40">
        <v>7</v>
      </c>
      <c r="C17" s="40" t="s">
        <v>514</v>
      </c>
      <c r="D17" s="40" t="s">
        <v>72</v>
      </c>
      <c r="E17" s="40" t="s">
        <v>30</v>
      </c>
      <c r="F17" s="40" t="s">
        <v>515</v>
      </c>
      <c r="G17" s="47" t="s">
        <v>516</v>
      </c>
      <c r="H17" s="40">
        <v>60.631712</v>
      </c>
      <c r="I17" s="40">
        <v>2022.8</v>
      </c>
      <c r="J17" s="40">
        <v>2022.12</v>
      </c>
      <c r="K17" s="47" t="s">
        <v>517</v>
      </c>
      <c r="L17" s="40" t="s">
        <v>72</v>
      </c>
    </row>
    <row r="18" s="26" customFormat="1" ht="105" customHeight="1" spans="2:12">
      <c r="B18" s="40">
        <v>8</v>
      </c>
      <c r="C18" s="40" t="s">
        <v>518</v>
      </c>
      <c r="D18" s="40" t="s">
        <v>72</v>
      </c>
      <c r="E18" s="40" t="s">
        <v>30</v>
      </c>
      <c r="F18" s="40" t="s">
        <v>472</v>
      </c>
      <c r="G18" s="47" t="s">
        <v>519</v>
      </c>
      <c r="H18" s="40">
        <v>21.953675</v>
      </c>
      <c r="I18" s="40">
        <v>2022.5</v>
      </c>
      <c r="J18" s="40">
        <v>2022.12</v>
      </c>
      <c r="K18" s="47" t="s">
        <v>520</v>
      </c>
      <c r="L18" s="40" t="s">
        <v>72</v>
      </c>
    </row>
    <row r="19" s="26" customFormat="1" ht="189" customHeight="1" spans="2:12">
      <c r="B19" s="40">
        <v>9</v>
      </c>
      <c r="C19" s="40" t="s">
        <v>521</v>
      </c>
      <c r="D19" s="40" t="s">
        <v>72</v>
      </c>
      <c r="E19" s="40" t="s">
        <v>30</v>
      </c>
      <c r="F19" s="40" t="s">
        <v>522</v>
      </c>
      <c r="G19" s="47" t="s">
        <v>523</v>
      </c>
      <c r="H19" s="40">
        <v>5.435766</v>
      </c>
      <c r="I19" s="40">
        <v>2022.3</v>
      </c>
      <c r="J19" s="40">
        <v>2023.3</v>
      </c>
      <c r="K19" s="47" t="s">
        <v>524</v>
      </c>
      <c r="L19" s="40" t="s">
        <v>72</v>
      </c>
    </row>
    <row r="20" s="26" customFormat="1" ht="140" customHeight="1" spans="2:12">
      <c r="B20" s="40">
        <v>10</v>
      </c>
      <c r="C20" s="40" t="s">
        <v>525</v>
      </c>
      <c r="D20" s="40" t="s">
        <v>72</v>
      </c>
      <c r="E20" s="40" t="s">
        <v>30</v>
      </c>
      <c r="F20" s="40" t="s">
        <v>526</v>
      </c>
      <c r="G20" s="47" t="s">
        <v>527</v>
      </c>
      <c r="H20" s="40">
        <v>4.74</v>
      </c>
      <c r="I20" s="40">
        <v>2022.7</v>
      </c>
      <c r="J20" s="40">
        <v>2022.12</v>
      </c>
      <c r="K20" s="47" t="s">
        <v>528</v>
      </c>
      <c r="L20" s="40" t="s">
        <v>72</v>
      </c>
    </row>
    <row r="21" s="26" customFormat="1" ht="115" customHeight="1" spans="2:12">
      <c r="B21" s="40">
        <v>11</v>
      </c>
      <c r="C21" s="40" t="s">
        <v>529</v>
      </c>
      <c r="D21" s="40" t="s">
        <v>72</v>
      </c>
      <c r="E21" s="40" t="s">
        <v>30</v>
      </c>
      <c r="F21" s="40" t="s">
        <v>131</v>
      </c>
      <c r="G21" s="47" t="s">
        <v>530</v>
      </c>
      <c r="H21" s="40">
        <v>9.669756</v>
      </c>
      <c r="I21" s="40">
        <v>2022</v>
      </c>
      <c r="J21" s="40">
        <v>2022</v>
      </c>
      <c r="K21" s="47" t="s">
        <v>531</v>
      </c>
      <c r="L21" s="40" t="s">
        <v>72</v>
      </c>
    </row>
    <row r="22" customFormat="1" ht="36" customHeight="1" spans="2:12">
      <c r="B22" s="32" t="s">
        <v>487</v>
      </c>
      <c r="C22" s="33"/>
      <c r="D22" s="33"/>
      <c r="E22" s="33"/>
      <c r="F22" s="33"/>
      <c r="G22" s="33"/>
      <c r="H22" s="33"/>
      <c r="I22" s="32"/>
      <c r="J22" s="32"/>
      <c r="K22" s="32"/>
      <c r="L22" s="32"/>
    </row>
    <row r="23" customFormat="1" ht="28" customHeight="1" spans="2:12">
      <c r="B23" s="34" t="s">
        <v>285</v>
      </c>
      <c r="C23" s="35"/>
      <c r="D23" s="35"/>
      <c r="E23" s="35"/>
      <c r="F23" s="35"/>
      <c r="G23" s="35"/>
      <c r="H23" s="35"/>
      <c r="I23" s="34"/>
      <c r="J23" s="34"/>
      <c r="K23" s="34"/>
      <c r="L23" s="34"/>
    </row>
    <row r="24" customFormat="1" ht="29" customHeight="1" spans="2:12">
      <c r="B24" s="36" t="s">
        <v>3</v>
      </c>
      <c r="C24" s="37" t="s">
        <v>4</v>
      </c>
      <c r="D24" s="37" t="s">
        <v>5</v>
      </c>
      <c r="E24" s="37" t="s">
        <v>6</v>
      </c>
      <c r="F24" s="37" t="s">
        <v>7</v>
      </c>
      <c r="G24" s="37" t="s">
        <v>8</v>
      </c>
      <c r="H24" s="44" t="s">
        <v>9</v>
      </c>
      <c r="I24" s="36" t="s">
        <v>10</v>
      </c>
      <c r="J24" s="36"/>
      <c r="K24" s="36" t="s">
        <v>11</v>
      </c>
      <c r="L24" s="36" t="s">
        <v>12</v>
      </c>
    </row>
    <row r="25" customFormat="1" ht="29" customHeight="1" spans="2:12">
      <c r="B25" s="36"/>
      <c r="C25" s="37"/>
      <c r="D25" s="37"/>
      <c r="E25" s="37"/>
      <c r="F25" s="37"/>
      <c r="G25" s="37"/>
      <c r="H25" s="45"/>
      <c r="I25" s="36" t="s">
        <v>13</v>
      </c>
      <c r="J25" s="36" t="s">
        <v>14</v>
      </c>
      <c r="K25" s="36"/>
      <c r="L25" s="36"/>
    </row>
    <row r="26" s="26" customFormat="1" ht="120" customHeight="1" spans="2:12">
      <c r="B26" s="40">
        <v>12</v>
      </c>
      <c r="C26" s="40" t="s">
        <v>532</v>
      </c>
      <c r="D26" s="40" t="s">
        <v>72</v>
      </c>
      <c r="E26" s="40" t="s">
        <v>30</v>
      </c>
      <c r="F26" s="40" t="s">
        <v>526</v>
      </c>
      <c r="G26" s="40" t="s">
        <v>533</v>
      </c>
      <c r="H26" s="40">
        <v>13.89</v>
      </c>
      <c r="I26" s="40">
        <v>2022</v>
      </c>
      <c r="J26" s="40">
        <v>2022</v>
      </c>
      <c r="K26" s="47" t="s">
        <v>534</v>
      </c>
      <c r="L26" s="40" t="s">
        <v>72</v>
      </c>
    </row>
    <row r="27" s="26" customFormat="1" ht="53" customHeight="1" spans="2:12">
      <c r="B27" s="40">
        <v>13</v>
      </c>
      <c r="C27" s="40" t="s">
        <v>535</v>
      </c>
      <c r="D27" s="40" t="s">
        <v>72</v>
      </c>
      <c r="E27" s="40" t="s">
        <v>30</v>
      </c>
      <c r="F27" s="40" t="s">
        <v>536</v>
      </c>
      <c r="G27" s="47" t="s">
        <v>537</v>
      </c>
      <c r="H27" s="40">
        <v>2.0566</v>
      </c>
      <c r="I27" s="40">
        <v>2022.1</v>
      </c>
      <c r="J27" s="40">
        <v>2023.4</v>
      </c>
      <c r="K27" s="47" t="s">
        <v>538</v>
      </c>
      <c r="L27" s="40" t="s">
        <v>72</v>
      </c>
    </row>
    <row r="28" s="26" customFormat="1" ht="131" customHeight="1" spans="2:12">
      <c r="B28" s="40">
        <v>14</v>
      </c>
      <c r="C28" s="40" t="s">
        <v>539</v>
      </c>
      <c r="D28" s="40" t="s">
        <v>72</v>
      </c>
      <c r="E28" s="40" t="s">
        <v>30</v>
      </c>
      <c r="F28" s="40" t="s">
        <v>540</v>
      </c>
      <c r="G28" s="47" t="s">
        <v>541</v>
      </c>
      <c r="H28" s="40">
        <v>2.336037</v>
      </c>
      <c r="I28" s="40">
        <v>2022.1</v>
      </c>
      <c r="J28" s="40">
        <v>2023.4</v>
      </c>
      <c r="K28" s="47" t="s">
        <v>542</v>
      </c>
      <c r="L28" s="40" t="s">
        <v>72</v>
      </c>
    </row>
    <row r="29" s="26" customFormat="1" ht="99" customHeight="1" spans="2:12">
      <c r="B29" s="40">
        <v>15</v>
      </c>
      <c r="C29" s="40" t="s">
        <v>543</v>
      </c>
      <c r="D29" s="40" t="s">
        <v>72</v>
      </c>
      <c r="E29" s="40" t="s">
        <v>30</v>
      </c>
      <c r="F29" s="40" t="s">
        <v>73</v>
      </c>
      <c r="G29" s="40" t="s">
        <v>544</v>
      </c>
      <c r="H29" s="40">
        <v>4.513608</v>
      </c>
      <c r="I29" s="40">
        <v>2022.1</v>
      </c>
      <c r="J29" s="40">
        <v>2023.4</v>
      </c>
      <c r="K29" s="47" t="s">
        <v>545</v>
      </c>
      <c r="L29" s="40" t="s">
        <v>72</v>
      </c>
    </row>
    <row r="30" s="26" customFormat="1" ht="96" customHeight="1" spans="2:12">
      <c r="B30" s="40">
        <v>16</v>
      </c>
      <c r="C30" s="40" t="s">
        <v>546</v>
      </c>
      <c r="D30" s="40" t="s">
        <v>72</v>
      </c>
      <c r="E30" s="40" t="s">
        <v>30</v>
      </c>
      <c r="F30" s="40" t="s">
        <v>547</v>
      </c>
      <c r="G30" s="47" t="s">
        <v>548</v>
      </c>
      <c r="H30" s="40">
        <v>40.616538</v>
      </c>
      <c r="I30" s="40">
        <v>2023.8</v>
      </c>
      <c r="J30" s="40">
        <v>2023.12</v>
      </c>
      <c r="K30" s="47" t="s">
        <v>549</v>
      </c>
      <c r="L30" s="40" t="s">
        <v>72</v>
      </c>
    </row>
    <row r="31" s="26" customFormat="1" ht="79" customHeight="1" spans="2:12">
      <c r="B31" s="40">
        <v>17</v>
      </c>
      <c r="C31" s="40" t="s">
        <v>550</v>
      </c>
      <c r="D31" s="40" t="s">
        <v>72</v>
      </c>
      <c r="E31" s="40" t="s">
        <v>30</v>
      </c>
      <c r="F31" s="40" t="s">
        <v>123</v>
      </c>
      <c r="G31" s="40" t="s">
        <v>551</v>
      </c>
      <c r="H31" s="40">
        <v>41.1756</v>
      </c>
      <c r="I31" s="40">
        <v>2023</v>
      </c>
      <c r="J31" s="40">
        <v>2024</v>
      </c>
      <c r="K31" s="47" t="s">
        <v>552</v>
      </c>
      <c r="L31" s="40" t="s">
        <v>72</v>
      </c>
    </row>
    <row r="32" s="26" customFormat="1" ht="182" customHeight="1" spans="1:12">
      <c r="A32" s="41" t="s">
        <v>553</v>
      </c>
      <c r="B32" s="40">
        <v>18</v>
      </c>
      <c r="C32" s="40" t="s">
        <v>554</v>
      </c>
      <c r="D32" s="40" t="s">
        <v>72</v>
      </c>
      <c r="E32" s="40" t="s">
        <v>30</v>
      </c>
      <c r="F32" s="40" t="s">
        <v>555</v>
      </c>
      <c r="G32" s="47" t="s">
        <v>556</v>
      </c>
      <c r="H32" s="40">
        <v>39.118338</v>
      </c>
      <c r="I32" s="40" t="s">
        <v>557</v>
      </c>
      <c r="J32" s="40" t="s">
        <v>281</v>
      </c>
      <c r="K32" s="47" t="s">
        <v>558</v>
      </c>
      <c r="L32" s="40" t="s">
        <v>72</v>
      </c>
    </row>
    <row r="33" customFormat="1" ht="36" customHeight="1" spans="1:12">
      <c r="A33" s="42" t="s">
        <v>559</v>
      </c>
      <c r="B33" s="32" t="s">
        <v>487</v>
      </c>
      <c r="C33" s="33"/>
      <c r="D33" s="33"/>
      <c r="E33" s="33"/>
      <c r="F33" s="33"/>
      <c r="G33" s="33"/>
      <c r="H33" s="33"/>
      <c r="I33" s="32"/>
      <c r="J33" s="32"/>
      <c r="K33" s="32"/>
      <c r="L33" s="32"/>
    </row>
    <row r="34" customFormat="1" ht="28" customHeight="1" spans="1:12">
      <c r="A34" s="42"/>
      <c r="B34" s="34" t="s">
        <v>285</v>
      </c>
      <c r="C34" s="35"/>
      <c r="D34" s="35"/>
      <c r="E34" s="35"/>
      <c r="F34" s="35"/>
      <c r="G34" s="35"/>
      <c r="H34" s="35"/>
      <c r="I34" s="34"/>
      <c r="J34" s="34"/>
      <c r="K34" s="34"/>
      <c r="L34" s="34"/>
    </row>
    <row r="35" customFormat="1" ht="29" customHeight="1" spans="1:12">
      <c r="A35" s="42"/>
      <c r="B35" s="36" t="s">
        <v>3</v>
      </c>
      <c r="C35" s="37" t="s">
        <v>4</v>
      </c>
      <c r="D35" s="37" t="s">
        <v>5</v>
      </c>
      <c r="E35" s="37" t="s">
        <v>6</v>
      </c>
      <c r="F35" s="37" t="s">
        <v>7</v>
      </c>
      <c r="G35" s="37" t="s">
        <v>8</v>
      </c>
      <c r="H35" s="44" t="s">
        <v>9</v>
      </c>
      <c r="I35" s="36" t="s">
        <v>10</v>
      </c>
      <c r="J35" s="36"/>
      <c r="K35" s="36" t="s">
        <v>11</v>
      </c>
      <c r="L35" s="36" t="s">
        <v>12</v>
      </c>
    </row>
    <row r="36" customFormat="1" ht="29" customHeight="1" spans="1:12">
      <c r="A36" s="42"/>
      <c r="B36" s="36"/>
      <c r="C36" s="37"/>
      <c r="D36" s="37"/>
      <c r="E36" s="37"/>
      <c r="F36" s="37"/>
      <c r="G36" s="37"/>
      <c r="H36" s="45"/>
      <c r="I36" s="36" t="s">
        <v>13</v>
      </c>
      <c r="J36" s="36" t="s">
        <v>14</v>
      </c>
      <c r="K36" s="36"/>
      <c r="L36" s="36"/>
    </row>
    <row r="37" s="26" customFormat="1" ht="117" customHeight="1" spans="2:12">
      <c r="B37" s="40">
        <v>19</v>
      </c>
      <c r="C37" s="40" t="s">
        <v>560</v>
      </c>
      <c r="D37" s="40" t="s">
        <v>72</v>
      </c>
      <c r="E37" s="40" t="s">
        <v>30</v>
      </c>
      <c r="F37" s="40" t="s">
        <v>561</v>
      </c>
      <c r="G37" s="40" t="s">
        <v>562</v>
      </c>
      <c r="H37" s="40">
        <v>37.046972</v>
      </c>
      <c r="I37" s="40">
        <v>2023.3</v>
      </c>
      <c r="J37" s="40">
        <v>2023.7</v>
      </c>
      <c r="K37" s="47" t="s">
        <v>563</v>
      </c>
      <c r="L37" s="40" t="s">
        <v>72</v>
      </c>
    </row>
    <row r="38" s="26" customFormat="1" ht="92" customHeight="1" spans="2:12">
      <c r="B38" s="40">
        <v>20</v>
      </c>
      <c r="C38" s="40" t="s">
        <v>564</v>
      </c>
      <c r="D38" s="40" t="s">
        <v>72</v>
      </c>
      <c r="E38" s="40" t="s">
        <v>30</v>
      </c>
      <c r="F38" s="40" t="s">
        <v>127</v>
      </c>
      <c r="G38" s="40" t="s">
        <v>565</v>
      </c>
      <c r="H38" s="40">
        <v>38.092399</v>
      </c>
      <c r="I38" s="40">
        <v>2023.4</v>
      </c>
      <c r="J38" s="51">
        <v>2023.1</v>
      </c>
      <c r="K38" s="47" t="s">
        <v>566</v>
      </c>
      <c r="L38" s="40" t="s">
        <v>72</v>
      </c>
    </row>
    <row r="39" s="26" customFormat="1" ht="273" customHeight="1" spans="2:12">
      <c r="B39" s="40">
        <v>21</v>
      </c>
      <c r="C39" s="40" t="s">
        <v>567</v>
      </c>
      <c r="D39" s="40" t="s">
        <v>72</v>
      </c>
      <c r="E39" s="40" t="s">
        <v>30</v>
      </c>
      <c r="F39" s="40" t="s">
        <v>568</v>
      </c>
      <c r="G39" s="47" t="s">
        <v>569</v>
      </c>
      <c r="H39" s="40">
        <v>46.722558</v>
      </c>
      <c r="I39" s="40" t="s">
        <v>557</v>
      </c>
      <c r="J39" s="40" t="s">
        <v>281</v>
      </c>
      <c r="K39" s="47" t="s">
        <v>570</v>
      </c>
      <c r="L39" s="40" t="s">
        <v>72</v>
      </c>
    </row>
    <row r="40" s="26" customFormat="1" ht="89" customHeight="1" spans="2:12">
      <c r="B40" s="40">
        <v>22</v>
      </c>
      <c r="C40" s="40" t="s">
        <v>571</v>
      </c>
      <c r="D40" s="40" t="s">
        <v>72</v>
      </c>
      <c r="E40" s="40" t="s">
        <v>30</v>
      </c>
      <c r="F40" s="40" t="s">
        <v>572</v>
      </c>
      <c r="G40" s="47" t="s">
        <v>573</v>
      </c>
      <c r="H40" s="40">
        <v>10.805</v>
      </c>
      <c r="I40" s="40" t="s">
        <v>557</v>
      </c>
      <c r="J40" s="40" t="s">
        <v>281</v>
      </c>
      <c r="K40" s="47" t="s">
        <v>574</v>
      </c>
      <c r="L40" s="40" t="s">
        <v>72</v>
      </c>
    </row>
    <row r="41" s="26" customFormat="1" ht="68" customHeight="1" spans="2:12">
      <c r="B41" s="40">
        <v>23</v>
      </c>
      <c r="C41" s="40" t="s">
        <v>575</v>
      </c>
      <c r="D41" s="40" t="s">
        <v>72</v>
      </c>
      <c r="E41" s="40" t="s">
        <v>30</v>
      </c>
      <c r="F41" s="40" t="s">
        <v>186</v>
      </c>
      <c r="G41" s="40" t="s">
        <v>576</v>
      </c>
      <c r="H41" s="40">
        <v>1.3431</v>
      </c>
      <c r="I41" s="40">
        <v>2023</v>
      </c>
      <c r="J41" s="40">
        <v>2023</v>
      </c>
      <c r="K41" s="47" t="s">
        <v>577</v>
      </c>
      <c r="L41" s="40" t="s">
        <v>72</v>
      </c>
    </row>
    <row r="42" s="26" customFormat="1" ht="68" customHeight="1" spans="2:12">
      <c r="B42" s="40">
        <v>24</v>
      </c>
      <c r="C42" s="40" t="s">
        <v>578</v>
      </c>
      <c r="D42" s="40" t="s">
        <v>72</v>
      </c>
      <c r="E42" s="40" t="s">
        <v>30</v>
      </c>
      <c r="F42" s="40" t="s">
        <v>579</v>
      </c>
      <c r="G42" s="47" t="s">
        <v>580</v>
      </c>
      <c r="H42" s="40">
        <v>2.586898</v>
      </c>
      <c r="I42" s="40">
        <v>2023.5</v>
      </c>
      <c r="J42" s="51">
        <v>2023.1</v>
      </c>
      <c r="K42" s="47" t="s">
        <v>581</v>
      </c>
      <c r="L42" s="40" t="s">
        <v>72</v>
      </c>
    </row>
    <row r="43" s="26" customFormat="1" ht="68" customHeight="1" spans="2:12">
      <c r="B43" s="40">
        <v>25</v>
      </c>
      <c r="C43" s="40" t="s">
        <v>582</v>
      </c>
      <c r="D43" s="40" t="s">
        <v>72</v>
      </c>
      <c r="E43" s="40" t="s">
        <v>30</v>
      </c>
      <c r="F43" s="40" t="s">
        <v>208</v>
      </c>
      <c r="G43" s="47" t="s">
        <v>583</v>
      </c>
      <c r="H43" s="40">
        <v>22.241938</v>
      </c>
      <c r="I43" s="40">
        <v>2023.5</v>
      </c>
      <c r="J43" s="51">
        <v>2023.1</v>
      </c>
      <c r="K43" s="47" t="s">
        <v>584</v>
      </c>
      <c r="L43" s="40" t="s">
        <v>72</v>
      </c>
    </row>
    <row r="44" customFormat="1" ht="36" customHeight="1" spans="2:12">
      <c r="B44" s="32" t="s">
        <v>487</v>
      </c>
      <c r="C44" s="33"/>
      <c r="D44" s="33"/>
      <c r="E44" s="33"/>
      <c r="F44" s="33"/>
      <c r="G44" s="33"/>
      <c r="H44" s="33"/>
      <c r="I44" s="32"/>
      <c r="J44" s="32"/>
      <c r="K44" s="32"/>
      <c r="L44" s="32"/>
    </row>
    <row r="45" customFormat="1" ht="28" customHeight="1" spans="2:12">
      <c r="B45" s="34" t="s">
        <v>285</v>
      </c>
      <c r="C45" s="35"/>
      <c r="D45" s="35"/>
      <c r="E45" s="35"/>
      <c r="F45" s="35"/>
      <c r="G45" s="35"/>
      <c r="H45" s="35"/>
      <c r="I45" s="34"/>
      <c r="J45" s="34"/>
      <c r="K45" s="34"/>
      <c r="L45" s="34"/>
    </row>
    <row r="46" customFormat="1" ht="29" customHeight="1" spans="2:12">
      <c r="B46" s="36" t="s">
        <v>3</v>
      </c>
      <c r="C46" s="37" t="s">
        <v>4</v>
      </c>
      <c r="D46" s="37" t="s">
        <v>5</v>
      </c>
      <c r="E46" s="37" t="s">
        <v>6</v>
      </c>
      <c r="F46" s="37" t="s">
        <v>7</v>
      </c>
      <c r="G46" s="37" t="s">
        <v>8</v>
      </c>
      <c r="H46" s="44" t="s">
        <v>9</v>
      </c>
      <c r="I46" s="36" t="s">
        <v>10</v>
      </c>
      <c r="J46" s="36"/>
      <c r="K46" s="36" t="s">
        <v>11</v>
      </c>
      <c r="L46" s="36" t="s">
        <v>12</v>
      </c>
    </row>
    <row r="47" customFormat="1" ht="29" customHeight="1" spans="2:12">
      <c r="B47" s="36"/>
      <c r="C47" s="37"/>
      <c r="D47" s="37"/>
      <c r="E47" s="37"/>
      <c r="F47" s="37"/>
      <c r="G47" s="37"/>
      <c r="H47" s="45"/>
      <c r="I47" s="36" t="s">
        <v>13</v>
      </c>
      <c r="J47" s="36" t="s">
        <v>14</v>
      </c>
      <c r="K47" s="36"/>
      <c r="L47" s="36"/>
    </row>
    <row r="48" s="26" customFormat="1" ht="153" customHeight="1" spans="2:12">
      <c r="B48" s="40">
        <v>26</v>
      </c>
      <c r="C48" s="40" t="s">
        <v>585</v>
      </c>
      <c r="D48" s="40" t="s">
        <v>72</v>
      </c>
      <c r="E48" s="40" t="s">
        <v>30</v>
      </c>
      <c r="F48" s="40" t="s">
        <v>586</v>
      </c>
      <c r="G48" s="47" t="s">
        <v>587</v>
      </c>
      <c r="H48" s="40">
        <v>13.672509</v>
      </c>
      <c r="I48" s="40" t="s">
        <v>280</v>
      </c>
      <c r="J48" s="40" t="s">
        <v>281</v>
      </c>
      <c r="K48" s="47" t="s">
        <v>588</v>
      </c>
      <c r="L48" s="40" t="s">
        <v>72</v>
      </c>
    </row>
    <row r="49" s="27" customFormat="1" ht="162" customHeight="1" spans="2:12">
      <c r="B49" s="40">
        <v>27</v>
      </c>
      <c r="C49" s="40" t="s">
        <v>589</v>
      </c>
      <c r="D49" s="40" t="s">
        <v>72</v>
      </c>
      <c r="E49" s="40" t="s">
        <v>23</v>
      </c>
      <c r="F49" s="40" t="s">
        <v>418</v>
      </c>
      <c r="G49" s="47" t="s">
        <v>590</v>
      </c>
      <c r="H49" s="48">
        <v>84</v>
      </c>
      <c r="I49" s="40">
        <v>2024.3</v>
      </c>
      <c r="J49" s="40">
        <v>2024.11</v>
      </c>
      <c r="K49" s="47" t="s">
        <v>591</v>
      </c>
      <c r="L49" s="40" t="s">
        <v>72</v>
      </c>
    </row>
    <row r="50" s="27" customFormat="1" ht="83" customHeight="1" spans="2:12">
      <c r="B50" s="40">
        <v>28</v>
      </c>
      <c r="C50" s="40" t="s">
        <v>592</v>
      </c>
      <c r="D50" s="40" t="s">
        <v>72</v>
      </c>
      <c r="E50" s="40" t="s">
        <v>23</v>
      </c>
      <c r="F50" s="40" t="s">
        <v>593</v>
      </c>
      <c r="G50" s="47" t="s">
        <v>594</v>
      </c>
      <c r="H50" s="49">
        <v>147</v>
      </c>
      <c r="I50" s="40">
        <v>2024.3</v>
      </c>
      <c r="J50" s="40">
        <v>2024.11</v>
      </c>
      <c r="K50" s="47" t="s">
        <v>595</v>
      </c>
      <c r="L50" s="40" t="s">
        <v>72</v>
      </c>
    </row>
    <row r="51" s="28" customFormat="1" ht="124" customHeight="1" spans="2:12">
      <c r="B51" s="40">
        <v>29</v>
      </c>
      <c r="C51" s="40" t="s">
        <v>596</v>
      </c>
      <c r="D51" s="40" t="s">
        <v>72</v>
      </c>
      <c r="E51" s="40" t="s">
        <v>122</v>
      </c>
      <c r="F51" s="40" t="s">
        <v>597</v>
      </c>
      <c r="G51" s="40" t="s">
        <v>598</v>
      </c>
      <c r="H51" s="40">
        <v>70.06</v>
      </c>
      <c r="I51" s="40">
        <v>2024.1</v>
      </c>
      <c r="J51" s="40">
        <v>2024.12</v>
      </c>
      <c r="K51" s="47" t="s">
        <v>599</v>
      </c>
      <c r="L51" s="40" t="s">
        <v>72</v>
      </c>
    </row>
    <row r="52" s="27" customFormat="1" ht="158" customHeight="1" spans="2:12">
      <c r="B52" s="40">
        <v>30</v>
      </c>
      <c r="C52" s="40" t="s">
        <v>600</v>
      </c>
      <c r="D52" s="40" t="s">
        <v>72</v>
      </c>
      <c r="E52" s="40" t="s">
        <v>23</v>
      </c>
      <c r="F52" s="40" t="s">
        <v>601</v>
      </c>
      <c r="G52" s="47" t="s">
        <v>602</v>
      </c>
      <c r="H52" s="49">
        <v>126</v>
      </c>
      <c r="I52" s="40">
        <v>2024.5</v>
      </c>
      <c r="J52" s="40">
        <v>2024.8</v>
      </c>
      <c r="K52" s="47" t="s">
        <v>603</v>
      </c>
      <c r="L52" s="40" t="s">
        <v>72</v>
      </c>
    </row>
    <row r="53" s="27" customFormat="1" ht="100" customHeight="1" spans="1:12">
      <c r="A53" s="43" t="s">
        <v>604</v>
      </c>
      <c r="B53" s="40">
        <v>31</v>
      </c>
      <c r="C53" s="40" t="s">
        <v>605</v>
      </c>
      <c r="D53" s="40" t="s">
        <v>72</v>
      </c>
      <c r="E53" s="40" t="s">
        <v>23</v>
      </c>
      <c r="F53" s="40" t="s">
        <v>606</v>
      </c>
      <c r="G53" s="47" t="s">
        <v>607</v>
      </c>
      <c r="H53" s="49">
        <v>112</v>
      </c>
      <c r="I53" s="40">
        <v>2024.1</v>
      </c>
      <c r="J53" s="40">
        <v>2024.12</v>
      </c>
      <c r="K53" s="47" t="s">
        <v>608</v>
      </c>
      <c r="L53" s="40" t="s">
        <v>72</v>
      </c>
    </row>
    <row r="54" customFormat="1" ht="36" customHeight="1" spans="1:12">
      <c r="A54" s="42" t="s">
        <v>609</v>
      </c>
      <c r="B54" s="32" t="s">
        <v>487</v>
      </c>
      <c r="C54" s="33"/>
      <c r="D54" s="33"/>
      <c r="E54" s="33"/>
      <c r="F54" s="33"/>
      <c r="G54" s="33"/>
      <c r="H54" s="33"/>
      <c r="I54" s="32"/>
      <c r="J54" s="32"/>
      <c r="K54" s="32"/>
      <c r="L54" s="32"/>
    </row>
    <row r="55" customFormat="1" ht="28" customHeight="1" spans="1:12">
      <c r="A55" s="42"/>
      <c r="B55" s="34" t="s">
        <v>285</v>
      </c>
      <c r="C55" s="35"/>
      <c r="D55" s="35"/>
      <c r="E55" s="35"/>
      <c r="F55" s="35"/>
      <c r="G55" s="35"/>
      <c r="H55" s="35"/>
      <c r="I55" s="34"/>
      <c r="J55" s="34"/>
      <c r="K55" s="34"/>
      <c r="L55" s="34"/>
    </row>
    <row r="56" customFormat="1" ht="29" customHeight="1" spans="1:12">
      <c r="A56" s="42"/>
      <c r="B56" s="36" t="s">
        <v>3</v>
      </c>
      <c r="C56" s="37" t="s">
        <v>4</v>
      </c>
      <c r="D56" s="37" t="s">
        <v>5</v>
      </c>
      <c r="E56" s="37" t="s">
        <v>6</v>
      </c>
      <c r="F56" s="37" t="s">
        <v>7</v>
      </c>
      <c r="G56" s="37" t="s">
        <v>8</v>
      </c>
      <c r="H56" s="44" t="s">
        <v>9</v>
      </c>
      <c r="I56" s="36" t="s">
        <v>10</v>
      </c>
      <c r="J56" s="36"/>
      <c r="K56" s="36" t="s">
        <v>11</v>
      </c>
      <c r="L56" s="36" t="s">
        <v>12</v>
      </c>
    </row>
    <row r="57" customFormat="1" ht="29" customHeight="1" spans="2:12">
      <c r="B57" s="36"/>
      <c r="C57" s="37"/>
      <c r="D57" s="37"/>
      <c r="E57" s="37"/>
      <c r="F57" s="37"/>
      <c r="G57" s="37"/>
      <c r="H57" s="45"/>
      <c r="I57" s="36" t="s">
        <v>13</v>
      </c>
      <c r="J57" s="36" t="s">
        <v>14</v>
      </c>
      <c r="K57" s="36"/>
      <c r="L57" s="36"/>
    </row>
    <row r="58" s="27" customFormat="1" ht="133" customHeight="1" spans="2:12">
      <c r="B58" s="40">
        <v>32</v>
      </c>
      <c r="C58" s="40" t="s">
        <v>610</v>
      </c>
      <c r="D58" s="40" t="s">
        <v>72</v>
      </c>
      <c r="E58" s="40" t="s">
        <v>23</v>
      </c>
      <c r="F58" s="40" t="s">
        <v>611</v>
      </c>
      <c r="G58" s="47" t="s">
        <v>612</v>
      </c>
      <c r="H58" s="49">
        <v>72</v>
      </c>
      <c r="I58" s="40">
        <v>2024.3</v>
      </c>
      <c r="J58" s="40">
        <v>2024.12</v>
      </c>
      <c r="K58" s="47" t="s">
        <v>613</v>
      </c>
      <c r="L58" s="40" t="s">
        <v>72</v>
      </c>
    </row>
    <row r="59" s="29" customFormat="1" ht="215" customHeight="1" spans="2:12">
      <c r="B59" s="40">
        <v>33</v>
      </c>
      <c r="C59" s="40" t="s">
        <v>614</v>
      </c>
      <c r="D59" s="40" t="s">
        <v>72</v>
      </c>
      <c r="E59" s="40" t="s">
        <v>23</v>
      </c>
      <c r="F59" s="40" t="s">
        <v>615</v>
      </c>
      <c r="G59" s="47" t="s">
        <v>616</v>
      </c>
      <c r="H59" s="49">
        <v>104</v>
      </c>
      <c r="I59" s="40">
        <v>2024.4</v>
      </c>
      <c r="J59" s="40">
        <v>2024.11</v>
      </c>
      <c r="K59" s="47" t="s">
        <v>617</v>
      </c>
      <c r="L59" s="40" t="s">
        <v>72</v>
      </c>
    </row>
    <row r="60" s="29" customFormat="1" ht="75" customHeight="1" spans="2:12">
      <c r="B60" s="40">
        <v>34</v>
      </c>
      <c r="C60" s="40" t="s">
        <v>618</v>
      </c>
      <c r="D60" s="40" t="s">
        <v>72</v>
      </c>
      <c r="E60" s="40" t="s">
        <v>122</v>
      </c>
      <c r="F60" s="40" t="s">
        <v>328</v>
      </c>
      <c r="G60" s="40" t="s">
        <v>619</v>
      </c>
      <c r="H60" s="40">
        <v>279</v>
      </c>
      <c r="I60" s="40">
        <v>2024.4</v>
      </c>
      <c r="J60" s="40">
        <v>2024.12</v>
      </c>
      <c r="K60" s="47" t="s">
        <v>620</v>
      </c>
      <c r="L60" s="40" t="s">
        <v>72</v>
      </c>
    </row>
    <row r="61" s="30" customFormat="1" ht="85" customHeight="1" spans="2:12">
      <c r="B61" s="40">
        <v>35</v>
      </c>
      <c r="C61" s="40" t="s">
        <v>621</v>
      </c>
      <c r="D61" s="40" t="s">
        <v>72</v>
      </c>
      <c r="E61" s="40" t="s">
        <v>23</v>
      </c>
      <c r="F61" s="40" t="s">
        <v>622</v>
      </c>
      <c r="G61" s="47" t="s">
        <v>623</v>
      </c>
      <c r="H61" s="49">
        <v>113</v>
      </c>
      <c r="I61" s="40">
        <v>2024.3</v>
      </c>
      <c r="J61" s="40">
        <v>2024.12</v>
      </c>
      <c r="K61" s="47" t="s">
        <v>624</v>
      </c>
      <c r="L61" s="40" t="s">
        <v>72</v>
      </c>
    </row>
    <row r="62" s="30" customFormat="1" ht="75" customHeight="1" spans="2:12">
      <c r="B62" s="40">
        <v>36</v>
      </c>
      <c r="C62" s="40" t="s">
        <v>625</v>
      </c>
      <c r="D62" s="40" t="s">
        <v>72</v>
      </c>
      <c r="E62" s="40" t="s">
        <v>23</v>
      </c>
      <c r="F62" s="40" t="s">
        <v>536</v>
      </c>
      <c r="G62" s="47" t="s">
        <v>626</v>
      </c>
      <c r="H62" s="49">
        <v>81</v>
      </c>
      <c r="I62" s="40">
        <v>2024.3</v>
      </c>
      <c r="J62" s="40">
        <v>2024.12</v>
      </c>
      <c r="K62" s="47" t="s">
        <v>627</v>
      </c>
      <c r="L62" s="40" t="s">
        <v>72</v>
      </c>
    </row>
    <row r="63" s="30" customFormat="1" ht="91" customHeight="1" spans="2:12">
      <c r="B63" s="40">
        <v>37</v>
      </c>
      <c r="C63" s="40" t="s">
        <v>628</v>
      </c>
      <c r="D63" s="40" t="s">
        <v>72</v>
      </c>
      <c r="E63" s="40" t="s">
        <v>23</v>
      </c>
      <c r="F63" s="40" t="s">
        <v>629</v>
      </c>
      <c r="G63" s="47" t="s">
        <v>630</v>
      </c>
      <c r="H63" s="49">
        <v>72</v>
      </c>
      <c r="I63" s="40">
        <v>2024.4</v>
      </c>
      <c r="J63" s="40">
        <v>2024.9</v>
      </c>
      <c r="K63" s="47" t="s">
        <v>631</v>
      </c>
      <c r="L63" s="40" t="s">
        <v>72</v>
      </c>
    </row>
    <row r="64" s="30" customFormat="1" ht="90" customHeight="1" spans="2:12">
      <c r="B64" s="40">
        <v>38</v>
      </c>
      <c r="C64" s="40" t="s">
        <v>632</v>
      </c>
      <c r="D64" s="40" t="s">
        <v>72</v>
      </c>
      <c r="E64" s="40" t="s">
        <v>23</v>
      </c>
      <c r="F64" s="40" t="s">
        <v>579</v>
      </c>
      <c r="G64" s="47" t="s">
        <v>633</v>
      </c>
      <c r="H64" s="49">
        <v>77</v>
      </c>
      <c r="I64" s="40">
        <v>2024.5</v>
      </c>
      <c r="J64" s="40">
        <v>2024.12</v>
      </c>
      <c r="K64" s="47" t="s">
        <v>631</v>
      </c>
      <c r="L64" s="40" t="s">
        <v>72</v>
      </c>
    </row>
    <row r="65" customFormat="1" ht="36" customHeight="1" spans="2:12">
      <c r="B65" s="32" t="s">
        <v>487</v>
      </c>
      <c r="C65" s="33"/>
      <c r="D65" s="33"/>
      <c r="E65" s="33"/>
      <c r="F65" s="33"/>
      <c r="G65" s="33"/>
      <c r="H65" s="33"/>
      <c r="I65" s="32"/>
      <c r="J65" s="32"/>
      <c r="K65" s="32"/>
      <c r="L65" s="32"/>
    </row>
    <row r="66" customFormat="1" ht="28" customHeight="1" spans="2:12">
      <c r="B66" s="34" t="s">
        <v>285</v>
      </c>
      <c r="C66" s="35"/>
      <c r="D66" s="35"/>
      <c r="E66" s="35"/>
      <c r="F66" s="35"/>
      <c r="G66" s="35"/>
      <c r="H66" s="35"/>
      <c r="I66" s="34"/>
      <c r="J66" s="34"/>
      <c r="K66" s="34"/>
      <c r="L66" s="34"/>
    </row>
    <row r="67" customFormat="1" ht="29" customHeight="1" spans="2:12">
      <c r="B67" s="36" t="s">
        <v>3</v>
      </c>
      <c r="C67" s="37" t="s">
        <v>4</v>
      </c>
      <c r="D67" s="37" t="s">
        <v>5</v>
      </c>
      <c r="E67" s="37" t="s">
        <v>6</v>
      </c>
      <c r="F67" s="37" t="s">
        <v>7</v>
      </c>
      <c r="G67" s="37" t="s">
        <v>8</v>
      </c>
      <c r="H67" s="44" t="s">
        <v>9</v>
      </c>
      <c r="I67" s="36" t="s">
        <v>10</v>
      </c>
      <c r="J67" s="36"/>
      <c r="K67" s="36" t="s">
        <v>11</v>
      </c>
      <c r="L67" s="36" t="s">
        <v>12</v>
      </c>
    </row>
    <row r="68" customFormat="1" ht="29" customHeight="1" spans="2:12">
      <c r="B68" s="36"/>
      <c r="C68" s="37"/>
      <c r="D68" s="37"/>
      <c r="E68" s="37"/>
      <c r="F68" s="37"/>
      <c r="G68" s="37"/>
      <c r="H68" s="45"/>
      <c r="I68" s="36" t="s">
        <v>13</v>
      </c>
      <c r="J68" s="36" t="s">
        <v>14</v>
      </c>
      <c r="K68" s="36"/>
      <c r="L68" s="36"/>
    </row>
    <row r="69" s="30" customFormat="1" ht="169" customHeight="1" spans="2:12">
      <c r="B69" s="40">
        <v>39</v>
      </c>
      <c r="C69" s="40" t="s">
        <v>634</v>
      </c>
      <c r="D69" s="40" t="s">
        <v>72</v>
      </c>
      <c r="E69" s="40" t="s">
        <v>23</v>
      </c>
      <c r="F69" s="40" t="s">
        <v>635</v>
      </c>
      <c r="G69" s="40" t="s">
        <v>636</v>
      </c>
      <c r="H69" s="49">
        <v>112</v>
      </c>
      <c r="I69" s="40">
        <v>2024.1</v>
      </c>
      <c r="J69" s="40">
        <v>2024.12</v>
      </c>
      <c r="K69" s="47" t="s">
        <v>637</v>
      </c>
      <c r="L69" s="40" t="s">
        <v>72</v>
      </c>
    </row>
    <row r="70" ht="174" customHeight="1" spans="2:12">
      <c r="B70" s="40">
        <v>40</v>
      </c>
      <c r="C70" s="40" t="s">
        <v>638</v>
      </c>
      <c r="D70" s="40" t="s">
        <v>72</v>
      </c>
      <c r="E70" s="40" t="s">
        <v>122</v>
      </c>
      <c r="F70" s="40" t="s">
        <v>212</v>
      </c>
      <c r="G70" s="40" t="s">
        <v>639</v>
      </c>
      <c r="H70" s="40">
        <v>69</v>
      </c>
      <c r="I70" s="40">
        <v>2024.3</v>
      </c>
      <c r="J70" s="40">
        <v>2024.12</v>
      </c>
      <c r="K70" s="47" t="s">
        <v>640</v>
      </c>
      <c r="L70" s="40" t="s">
        <v>72</v>
      </c>
    </row>
    <row r="96" spans="1:1">
      <c r="A96" s="52" t="s">
        <v>641</v>
      </c>
    </row>
    <row r="97" spans="1:1">
      <c r="A97" s="52"/>
    </row>
    <row r="98" spans="1:1">
      <c r="A98" s="52"/>
    </row>
    <row r="99" spans="1:1">
      <c r="A99" s="52"/>
    </row>
    <row r="100" spans="1:1">
      <c r="A100" s="52"/>
    </row>
    <row r="101" spans="1:1">
      <c r="A101" s="52"/>
    </row>
  </sheetData>
  <mergeCells count="88">
    <mergeCell ref="B2:L2"/>
    <mergeCell ref="B3:L3"/>
    <mergeCell ref="I4:J4"/>
    <mergeCell ref="B13:L13"/>
    <mergeCell ref="B14:L14"/>
    <mergeCell ref="I15:J15"/>
    <mergeCell ref="B22:L22"/>
    <mergeCell ref="B23:L23"/>
    <mergeCell ref="I24:J24"/>
    <mergeCell ref="B33:L33"/>
    <mergeCell ref="B34:L34"/>
    <mergeCell ref="I35:J35"/>
    <mergeCell ref="B44:L44"/>
    <mergeCell ref="B45:L45"/>
    <mergeCell ref="I46:J46"/>
    <mergeCell ref="B54:L54"/>
    <mergeCell ref="B55:L55"/>
    <mergeCell ref="I56:J56"/>
    <mergeCell ref="B65:L65"/>
    <mergeCell ref="B66:L66"/>
    <mergeCell ref="I67:J67"/>
    <mergeCell ref="A13:A15"/>
    <mergeCell ref="A33:A36"/>
    <mergeCell ref="A54:A56"/>
    <mergeCell ref="A96:A101"/>
    <mergeCell ref="B4:B5"/>
    <mergeCell ref="B15:B16"/>
    <mergeCell ref="B24:B25"/>
    <mergeCell ref="B35:B36"/>
    <mergeCell ref="B46:B47"/>
    <mergeCell ref="B56:B57"/>
    <mergeCell ref="B67:B68"/>
    <mergeCell ref="C4:C5"/>
    <mergeCell ref="C15:C16"/>
    <mergeCell ref="C24:C25"/>
    <mergeCell ref="C35:C36"/>
    <mergeCell ref="C46:C47"/>
    <mergeCell ref="C56:C57"/>
    <mergeCell ref="C67:C68"/>
    <mergeCell ref="D4:D5"/>
    <mergeCell ref="D15:D16"/>
    <mergeCell ref="D24:D25"/>
    <mergeCell ref="D35:D36"/>
    <mergeCell ref="D46:D47"/>
    <mergeCell ref="D56:D57"/>
    <mergeCell ref="D67:D68"/>
    <mergeCell ref="E4:E5"/>
    <mergeCell ref="E15:E16"/>
    <mergeCell ref="E24:E25"/>
    <mergeCell ref="E35:E36"/>
    <mergeCell ref="E46:E47"/>
    <mergeCell ref="E56:E57"/>
    <mergeCell ref="E67:E68"/>
    <mergeCell ref="F4:F5"/>
    <mergeCell ref="F15:F16"/>
    <mergeCell ref="F24:F25"/>
    <mergeCell ref="F35:F36"/>
    <mergeCell ref="F46:F47"/>
    <mergeCell ref="F56:F57"/>
    <mergeCell ref="F67:F68"/>
    <mergeCell ref="G4:G5"/>
    <mergeCell ref="G15:G16"/>
    <mergeCell ref="G24:G25"/>
    <mergeCell ref="G35:G36"/>
    <mergeCell ref="G46:G47"/>
    <mergeCell ref="G56:G57"/>
    <mergeCell ref="G67:G68"/>
    <mergeCell ref="H4:H5"/>
    <mergeCell ref="H15:H16"/>
    <mergeCell ref="H24:H25"/>
    <mergeCell ref="H35:H36"/>
    <mergeCell ref="H46:H47"/>
    <mergeCell ref="H56:H57"/>
    <mergeCell ref="H67:H68"/>
    <mergeCell ref="K4:K5"/>
    <mergeCell ref="K15:K16"/>
    <mergeCell ref="K24:K25"/>
    <mergeCell ref="K35:K36"/>
    <mergeCell ref="K46:K47"/>
    <mergeCell ref="K56:K57"/>
    <mergeCell ref="K67:K68"/>
    <mergeCell ref="L4:L5"/>
    <mergeCell ref="L15:L16"/>
    <mergeCell ref="L24:L25"/>
    <mergeCell ref="L35:L36"/>
    <mergeCell ref="L46:L47"/>
    <mergeCell ref="L56:L57"/>
    <mergeCell ref="L67:L6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C7" sqref="C7"/>
    </sheetView>
  </sheetViews>
  <sheetFormatPr defaultColWidth="9" defaultRowHeight="15" outlineLevelRow="4"/>
  <cols>
    <col min="1" max="1" width="7" customWidth="1"/>
    <col min="2" max="2" width="23.25" customWidth="1"/>
    <col min="6" max="6" width="35.625" customWidth="1"/>
    <col min="9" max="10" width="11.875" customWidth="1"/>
    <col min="11" max="11" width="28.125" customWidth="1"/>
    <col min="12" max="12" width="12.875" customWidth="1"/>
  </cols>
  <sheetData>
    <row r="1" ht="93" customHeight="1" spans="1:12">
      <c r="A1" s="19" t="s">
        <v>642</v>
      </c>
      <c r="B1" s="19"/>
      <c r="C1" s="19"/>
      <c r="D1" s="19"/>
      <c r="E1" s="19"/>
      <c r="F1" s="19"/>
      <c r="G1" s="19"/>
      <c r="H1" s="19"/>
      <c r="I1" s="19"/>
      <c r="J1" s="19"/>
      <c r="K1" s="19"/>
      <c r="L1" s="19"/>
    </row>
    <row r="2" ht="23" customHeight="1" spans="1:12">
      <c r="A2" s="20" t="s">
        <v>285</v>
      </c>
      <c r="B2" s="20"/>
      <c r="C2" s="20"/>
      <c r="D2" s="20"/>
      <c r="E2" s="20"/>
      <c r="F2" s="20"/>
      <c r="G2" s="20"/>
      <c r="H2" s="20"/>
      <c r="I2" s="20"/>
      <c r="J2" s="20"/>
      <c r="K2" s="20"/>
      <c r="L2" s="20"/>
    </row>
    <row r="3" ht="27" customHeight="1" spans="1:12">
      <c r="A3" s="21" t="s">
        <v>3</v>
      </c>
      <c r="B3" s="21" t="s">
        <v>4</v>
      </c>
      <c r="C3" s="21" t="s">
        <v>5</v>
      </c>
      <c r="D3" s="21" t="s">
        <v>6</v>
      </c>
      <c r="E3" s="21" t="s">
        <v>7</v>
      </c>
      <c r="F3" s="21" t="s">
        <v>8</v>
      </c>
      <c r="G3" s="22" t="s">
        <v>9</v>
      </c>
      <c r="H3" s="22" t="s">
        <v>643</v>
      </c>
      <c r="I3" s="21" t="s">
        <v>10</v>
      </c>
      <c r="J3" s="21"/>
      <c r="K3" s="21" t="s">
        <v>11</v>
      </c>
      <c r="L3" s="21" t="s">
        <v>12</v>
      </c>
    </row>
    <row r="4" ht="33" customHeight="1" spans="1:12">
      <c r="A4" s="21"/>
      <c r="B4" s="21"/>
      <c r="C4" s="21"/>
      <c r="D4" s="21"/>
      <c r="E4" s="21"/>
      <c r="F4" s="21"/>
      <c r="G4" s="23"/>
      <c r="H4" s="23"/>
      <c r="I4" s="21" t="s">
        <v>13</v>
      </c>
      <c r="J4" s="21" t="s">
        <v>14</v>
      </c>
      <c r="K4" s="21"/>
      <c r="L4" s="21"/>
    </row>
    <row r="5" ht="183" customHeight="1" spans="1:12">
      <c r="A5" s="9">
        <v>1</v>
      </c>
      <c r="B5" s="9" t="s">
        <v>264</v>
      </c>
      <c r="C5" s="9" t="s">
        <v>644</v>
      </c>
      <c r="D5" s="9" t="s">
        <v>23</v>
      </c>
      <c r="E5" s="9" t="s">
        <v>266</v>
      </c>
      <c r="F5" s="9" t="s">
        <v>267</v>
      </c>
      <c r="G5" s="9">
        <v>137</v>
      </c>
      <c r="H5" s="9">
        <v>137</v>
      </c>
      <c r="I5" s="9">
        <v>2024.1</v>
      </c>
      <c r="J5" s="9">
        <v>2024.12</v>
      </c>
      <c r="K5" s="9" t="s">
        <v>268</v>
      </c>
      <c r="L5" s="9" t="s">
        <v>644</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75"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A1" sqref="A1:L1"/>
    </sheetView>
  </sheetViews>
  <sheetFormatPr defaultColWidth="9" defaultRowHeight="15" outlineLevelRow="4"/>
  <cols>
    <col min="2" max="2" width="26.75" customWidth="1"/>
    <col min="3" max="3" width="12.625" customWidth="1"/>
    <col min="6" max="6" width="26.875" customWidth="1"/>
    <col min="7" max="8" width="15.125" customWidth="1"/>
    <col min="9" max="10" width="12" customWidth="1"/>
    <col min="11" max="11" width="34.25" customWidth="1"/>
    <col min="12" max="12" width="12.875" customWidth="1"/>
  </cols>
  <sheetData>
    <row r="1" ht="75" customHeight="1" spans="1:12">
      <c r="A1" s="19" t="s">
        <v>642</v>
      </c>
      <c r="B1" s="19"/>
      <c r="C1" s="19"/>
      <c r="D1" s="19"/>
      <c r="E1" s="19"/>
      <c r="F1" s="19"/>
      <c r="G1" s="19"/>
      <c r="H1" s="19"/>
      <c r="I1" s="19"/>
      <c r="J1" s="19"/>
      <c r="K1" s="19"/>
      <c r="L1" s="19"/>
    </row>
    <row r="2" spans="1:12">
      <c r="A2" s="20" t="s">
        <v>285</v>
      </c>
      <c r="B2" s="20"/>
      <c r="C2" s="20"/>
      <c r="D2" s="20"/>
      <c r="E2" s="20"/>
      <c r="F2" s="20"/>
      <c r="G2" s="20"/>
      <c r="H2" s="20"/>
      <c r="I2" s="20"/>
      <c r="J2" s="20"/>
      <c r="K2" s="20"/>
      <c r="L2" s="20"/>
    </row>
    <row r="3" ht="30" customHeight="1" spans="1:12">
      <c r="A3" s="21" t="s">
        <v>3</v>
      </c>
      <c r="B3" s="21" t="s">
        <v>4</v>
      </c>
      <c r="C3" s="21" t="s">
        <v>5</v>
      </c>
      <c r="D3" s="21" t="s">
        <v>6</v>
      </c>
      <c r="E3" s="21" t="s">
        <v>7</v>
      </c>
      <c r="F3" s="21" t="s">
        <v>8</v>
      </c>
      <c r="G3" s="22" t="s">
        <v>9</v>
      </c>
      <c r="H3" s="22" t="s">
        <v>643</v>
      </c>
      <c r="I3" s="21" t="s">
        <v>10</v>
      </c>
      <c r="J3" s="21"/>
      <c r="K3" s="21" t="s">
        <v>11</v>
      </c>
      <c r="L3" s="21" t="s">
        <v>12</v>
      </c>
    </row>
    <row r="4" ht="30" customHeight="1" spans="1:12">
      <c r="A4" s="21"/>
      <c r="B4" s="21"/>
      <c r="C4" s="21"/>
      <c r="D4" s="21"/>
      <c r="E4" s="21"/>
      <c r="F4" s="21"/>
      <c r="G4" s="23"/>
      <c r="H4" s="23"/>
      <c r="I4" s="21" t="s">
        <v>13</v>
      </c>
      <c r="J4" s="21" t="s">
        <v>14</v>
      </c>
      <c r="K4" s="21"/>
      <c r="L4" s="21"/>
    </row>
    <row r="5" ht="108" spans="1:12">
      <c r="A5" s="9">
        <v>1</v>
      </c>
      <c r="B5" s="9" t="s">
        <v>274</v>
      </c>
      <c r="C5" s="9" t="s">
        <v>645</v>
      </c>
      <c r="D5" s="9" t="s">
        <v>23</v>
      </c>
      <c r="E5" s="9" t="s">
        <v>251</v>
      </c>
      <c r="F5" s="9" t="s">
        <v>646</v>
      </c>
      <c r="G5" s="9">
        <v>600</v>
      </c>
      <c r="H5" s="9">
        <v>600</v>
      </c>
      <c r="I5" s="9">
        <v>2024.9</v>
      </c>
      <c r="J5" s="9">
        <v>2024.12</v>
      </c>
      <c r="K5" s="9" t="s">
        <v>647</v>
      </c>
      <c r="L5" s="9" t="s">
        <v>645</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6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workbookViewId="0">
      <selection activeCell="G6" sqref="G6"/>
    </sheetView>
  </sheetViews>
  <sheetFormatPr defaultColWidth="9" defaultRowHeight="15"/>
  <cols>
    <col min="1" max="1" width="8" customWidth="1"/>
    <col min="2" max="2" width="32.625" customWidth="1"/>
    <col min="3" max="3" width="13.625" customWidth="1"/>
    <col min="5" max="5" width="13.25" customWidth="1"/>
    <col min="6" max="6" width="42.125" customWidth="1"/>
    <col min="7" max="8" width="14.125" customWidth="1"/>
    <col min="9" max="10" width="12" customWidth="1"/>
    <col min="11" max="11" width="34.125" customWidth="1"/>
    <col min="12" max="12" width="13.125" customWidth="1"/>
  </cols>
  <sheetData>
    <row r="1" ht="79" customHeight="1" spans="1:12">
      <c r="A1" s="2" t="s">
        <v>648</v>
      </c>
      <c r="B1" s="3"/>
      <c r="C1" s="3"/>
      <c r="D1" s="3"/>
      <c r="E1" s="3"/>
      <c r="F1" s="3"/>
      <c r="G1" s="3"/>
      <c r="H1" s="10"/>
      <c r="I1" s="3"/>
      <c r="J1" s="3"/>
      <c r="K1" s="3"/>
      <c r="L1" s="3"/>
    </row>
    <row r="2" ht="15.75" spans="1:12">
      <c r="A2" s="4"/>
      <c r="B2" s="5"/>
      <c r="C2" s="6"/>
      <c r="D2" s="6"/>
      <c r="E2" s="6"/>
      <c r="F2" s="6"/>
      <c r="G2" s="6"/>
      <c r="H2" s="11"/>
      <c r="I2" s="6"/>
      <c r="J2" s="6"/>
      <c r="K2" s="17" t="s">
        <v>2</v>
      </c>
      <c r="L2" s="17"/>
    </row>
    <row r="3" ht="30" customHeight="1" spans="1:12">
      <c r="A3" s="7" t="s">
        <v>3</v>
      </c>
      <c r="B3" s="7" t="s">
        <v>4</v>
      </c>
      <c r="C3" s="7" t="s">
        <v>5</v>
      </c>
      <c r="D3" s="7" t="s">
        <v>6</v>
      </c>
      <c r="E3" s="7" t="s">
        <v>7</v>
      </c>
      <c r="F3" s="7" t="s">
        <v>8</v>
      </c>
      <c r="G3" s="12" t="s">
        <v>649</v>
      </c>
      <c r="H3" s="13" t="s">
        <v>643</v>
      </c>
      <c r="I3" s="7" t="s">
        <v>10</v>
      </c>
      <c r="J3" s="7"/>
      <c r="K3" s="7" t="s">
        <v>11</v>
      </c>
      <c r="L3" s="7" t="s">
        <v>12</v>
      </c>
    </row>
    <row r="4" ht="35" customHeight="1" spans="1:12">
      <c r="A4" s="7"/>
      <c r="B4" s="8"/>
      <c r="C4" s="8"/>
      <c r="D4" s="7"/>
      <c r="E4" s="7"/>
      <c r="F4" s="8"/>
      <c r="G4" s="14"/>
      <c r="H4" s="15"/>
      <c r="I4" s="7" t="s">
        <v>13</v>
      </c>
      <c r="J4" s="7" t="s">
        <v>14</v>
      </c>
      <c r="K4" s="8"/>
      <c r="L4" s="7"/>
    </row>
    <row r="5" ht="44" customHeight="1" spans="1:12">
      <c r="A5" s="7" t="s">
        <v>18</v>
      </c>
      <c r="B5" s="7" t="s">
        <v>19</v>
      </c>
      <c r="C5" s="7" t="s">
        <v>20</v>
      </c>
      <c r="D5" s="7">
        <v>6</v>
      </c>
      <c r="E5" s="16"/>
      <c r="F5" s="16"/>
      <c r="G5" s="7">
        <f>SUM(G6:G11)</f>
        <v>1443.315</v>
      </c>
      <c r="H5" s="7">
        <f>SUM(H6:H11)</f>
        <v>1152</v>
      </c>
      <c r="I5" s="8"/>
      <c r="J5" s="18"/>
      <c r="K5" s="8"/>
      <c r="L5" s="8"/>
    </row>
    <row r="6" ht="205" customHeight="1" spans="1:12">
      <c r="A6" s="9">
        <v>1</v>
      </c>
      <c r="B6" s="9" t="s">
        <v>650</v>
      </c>
      <c r="C6" s="9" t="s">
        <v>651</v>
      </c>
      <c r="D6" s="9" t="s">
        <v>23</v>
      </c>
      <c r="E6" s="9" t="s">
        <v>652</v>
      </c>
      <c r="F6" s="9" t="s">
        <v>653</v>
      </c>
      <c r="G6" s="9">
        <v>129</v>
      </c>
      <c r="H6" s="9">
        <v>90</v>
      </c>
      <c r="I6" s="9">
        <v>2024.1</v>
      </c>
      <c r="J6" s="9" t="s">
        <v>37</v>
      </c>
      <c r="K6" s="9" t="s">
        <v>654</v>
      </c>
      <c r="L6" s="9" t="s">
        <v>58</v>
      </c>
    </row>
    <row r="7" ht="122" customHeight="1" spans="1:12">
      <c r="A7" s="9">
        <v>2</v>
      </c>
      <c r="B7" s="9" t="s">
        <v>655</v>
      </c>
      <c r="C7" s="9" t="s">
        <v>651</v>
      </c>
      <c r="D7" s="9" t="s">
        <v>23</v>
      </c>
      <c r="E7" s="9" t="s">
        <v>55</v>
      </c>
      <c r="F7" s="9" t="s">
        <v>656</v>
      </c>
      <c r="G7" s="9">
        <v>138</v>
      </c>
      <c r="H7" s="9">
        <v>138</v>
      </c>
      <c r="I7" s="9" t="s">
        <v>26</v>
      </c>
      <c r="J7" s="9" t="s">
        <v>27</v>
      </c>
      <c r="K7" s="9" t="s">
        <v>657</v>
      </c>
      <c r="L7" s="9" t="s">
        <v>58</v>
      </c>
    </row>
    <row r="8" ht="120" customHeight="1" spans="1:12">
      <c r="A8" s="9">
        <v>3</v>
      </c>
      <c r="B8" s="9" t="s">
        <v>34</v>
      </c>
      <c r="C8" s="9" t="s">
        <v>651</v>
      </c>
      <c r="D8" s="9" t="s">
        <v>23</v>
      </c>
      <c r="E8" s="9" t="s">
        <v>35</v>
      </c>
      <c r="F8" s="9" t="s">
        <v>658</v>
      </c>
      <c r="G8" s="9">
        <v>248</v>
      </c>
      <c r="H8" s="9">
        <v>173</v>
      </c>
      <c r="I8" s="9" t="s">
        <v>26</v>
      </c>
      <c r="J8" s="9" t="s">
        <v>37</v>
      </c>
      <c r="K8" s="9" t="s">
        <v>659</v>
      </c>
      <c r="L8" s="9" t="s">
        <v>39</v>
      </c>
    </row>
    <row r="9" ht="185" customHeight="1" spans="1:12">
      <c r="A9" s="9">
        <v>4</v>
      </c>
      <c r="B9" s="9" t="s">
        <v>59</v>
      </c>
      <c r="C9" s="9" t="s">
        <v>651</v>
      </c>
      <c r="D9" s="9" t="s">
        <v>23</v>
      </c>
      <c r="E9" s="9" t="s">
        <v>60</v>
      </c>
      <c r="F9" s="9" t="s">
        <v>660</v>
      </c>
      <c r="G9" s="9">
        <v>32.315</v>
      </c>
      <c r="H9" s="9">
        <v>30</v>
      </c>
      <c r="I9" s="9" t="s">
        <v>62</v>
      </c>
      <c r="J9" s="9" t="s">
        <v>63</v>
      </c>
      <c r="K9" s="9" t="s">
        <v>661</v>
      </c>
      <c r="L9" s="9" t="s">
        <v>65</v>
      </c>
    </row>
    <row r="10" ht="150" customHeight="1" spans="1:12">
      <c r="A10" s="9">
        <v>5</v>
      </c>
      <c r="B10" s="9" t="s">
        <v>662</v>
      </c>
      <c r="C10" s="9" t="s">
        <v>651</v>
      </c>
      <c r="D10" s="9" t="s">
        <v>23</v>
      </c>
      <c r="E10" s="9" t="s">
        <v>663</v>
      </c>
      <c r="F10" s="9" t="s">
        <v>664</v>
      </c>
      <c r="G10" s="9">
        <v>575</v>
      </c>
      <c r="H10" s="9">
        <v>400</v>
      </c>
      <c r="I10" s="9" t="s">
        <v>62</v>
      </c>
      <c r="J10" s="9" t="s">
        <v>27</v>
      </c>
      <c r="K10" s="9" t="s">
        <v>665</v>
      </c>
      <c r="L10" s="9" t="s">
        <v>666</v>
      </c>
    </row>
    <row r="11" ht="132" customHeight="1" spans="1:12">
      <c r="A11" s="9">
        <v>6</v>
      </c>
      <c r="B11" s="9" t="s">
        <v>667</v>
      </c>
      <c r="C11" s="9" t="s">
        <v>651</v>
      </c>
      <c r="D11" s="9" t="s">
        <v>23</v>
      </c>
      <c r="E11" s="9" t="s">
        <v>186</v>
      </c>
      <c r="F11" s="9" t="s">
        <v>668</v>
      </c>
      <c r="G11" s="9">
        <v>321</v>
      </c>
      <c r="H11" s="9">
        <v>321</v>
      </c>
      <c r="I11" s="9">
        <v>2024.1</v>
      </c>
      <c r="J11" s="9">
        <v>2024.12</v>
      </c>
      <c r="K11" s="9" t="s">
        <v>669</v>
      </c>
      <c r="L11" s="9" t="s">
        <v>670</v>
      </c>
    </row>
  </sheetData>
  <mergeCells count="13">
    <mergeCell ref="A1:L1"/>
    <mergeCell ref="K2:L2"/>
    <mergeCell ref="I3:J3"/>
    <mergeCell ref="A3:A4"/>
    <mergeCell ref="B3:B4"/>
    <mergeCell ref="C3:C4"/>
    <mergeCell ref="D3:D4"/>
    <mergeCell ref="E3:E4"/>
    <mergeCell ref="F3:F4"/>
    <mergeCell ref="G3:G4"/>
    <mergeCell ref="H3:H4"/>
    <mergeCell ref="K3:K4"/>
    <mergeCell ref="L3:L4"/>
  </mergeCells>
  <pageMargins left="0.826388888888889" right="0.751388888888889" top="0.590277777777778" bottom="0.354166666666667" header="0.629861111111111" footer="0.5"/>
  <pageSetup paperSize="9" scale="60"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1" sqref="J11"/>
    </sheetView>
  </sheetViews>
  <sheetFormatPr defaultColWidth="92.775" defaultRowHeight="408.9" customHeight="1"/>
  <cols>
    <col min="1" max="1" width="92.775" customWidth="1"/>
  </cols>
  <sheetData>
    <row r="1" customHeight="1" spans="1:1">
      <c r="A1" s="1" t="s">
        <v>671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汇总</vt:lpstr>
      <vt:lpstr>水利</vt:lpstr>
      <vt:lpstr>交通</vt:lpstr>
      <vt:lpstr>人居环境</vt:lpstr>
      <vt:lpstr>林业局</vt:lpstr>
      <vt:lpstr>创业就业服务中心</vt:lpstr>
      <vt:lpstr>农业农村局</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greatwall</cp:lastModifiedBy>
  <dcterms:created xsi:type="dcterms:W3CDTF">2019-03-27T16:54:00Z</dcterms:created>
  <cp:lastPrinted>2019-09-04T20:55:00Z</cp:lastPrinted>
  <dcterms:modified xsi:type="dcterms:W3CDTF">2024-04-23T16:13:34Z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2052-11.1.0.11711</vt:lpwstr>
  </property>
  <property fmtid="{D5CDD505-2E9C-101B-9397-08002B2CF9AE}" pid="3" name="ICV">
    <vt:lpwstr/>
  </property>
  <property fmtid="{D5CDD505-2E9C-101B-9397-08002B2CF9AE}" pid="4" name="commondata">
    <vt:lpwstr>eyJoZGlkIjoiYmMzNGQwMWViNTM1MDQ2ODU0MTllODUzYTViNzljNTYifQ==</vt:lpwstr>
  </property>
</Properties>
</file>