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表" sheetId="1" r:id="rId1"/>
    <sheet name="水利" sheetId="10" r:id="rId2"/>
    <sheet name="人畜分离" sheetId="6" r:id="rId3"/>
    <sheet name="交通" sheetId="7" r:id="rId4"/>
    <sheet name="污水管网建设" sheetId="9" r:id="rId5"/>
  </sheets>
  <definedNames>
    <definedName name="_xlnm._FilterDatabase" localSheetId="3" hidden="1">交通!$A$1:$L$7</definedName>
    <definedName name="_xlnm.Print_Titles" localSheetId="4">污水管网建设!$1:$5</definedName>
    <definedName name="_xlnm.Print_Titles" localSheetId="0">总表!$2:$5</definedName>
    <definedName name="_xlnm.Print_Titles" localSheetId="1">水利!$1:$5</definedName>
    <definedName name="_xlnm.Print_Titles" localSheetId="3">交通!$1:$5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<sst xmlns="http://schemas.openxmlformats.org/spreadsheetml/2006/main" count="1310" uniqueCount="613">
  <si>
    <t>附表1</t>
  </si>
  <si>
    <t>交城县2021年巩固脱贫成果衔接乡村振兴资金安排建设项目表</t>
  </si>
  <si>
    <t xml:space="preserve"> 单位：万元</t>
  </si>
  <si>
    <t>序号</t>
  </si>
  <si>
    <t>项目名称</t>
  </si>
  <si>
    <t>项目
主管部门</t>
  </si>
  <si>
    <t>项目
性质</t>
  </si>
  <si>
    <t>实施地点</t>
  </si>
  <si>
    <t>主要建设任务</t>
  </si>
  <si>
    <t>资金规模</t>
  </si>
  <si>
    <t>筹资方式</t>
  </si>
  <si>
    <t>建设周期</t>
  </si>
  <si>
    <t>补助标准及绩效目标</t>
  </si>
  <si>
    <t>责任单位</t>
  </si>
  <si>
    <t>开工时间</t>
  </si>
  <si>
    <t>完工时间</t>
  </si>
  <si>
    <t>总    计</t>
  </si>
  <si>
    <t>一</t>
  </si>
  <si>
    <t>发展生产脱贫   项目</t>
  </si>
  <si>
    <t>合计</t>
  </si>
  <si>
    <t>（一）</t>
  </si>
  <si>
    <t>农业产业脱贫项目</t>
  </si>
  <si>
    <t>小计</t>
  </si>
  <si>
    <t>2019年高标准农田建设项目</t>
  </si>
  <si>
    <t>农业农村局</t>
  </si>
  <si>
    <t>新建</t>
  </si>
  <si>
    <t>夏家营镇
水峪贯镇</t>
  </si>
  <si>
    <t>项目建设规模10000亩，土地平整、农田水利、田间道路、取土场复垦和其他工程</t>
  </si>
  <si>
    <t>县级资金</t>
  </si>
  <si>
    <t>农业综合开发中心</t>
  </si>
  <si>
    <t>2020年高标准农田建设项目</t>
  </si>
  <si>
    <t>交城县</t>
  </si>
  <si>
    <t>项目建设规模5668.7亩，平整土方、田坎夯实、田埂修筑等</t>
  </si>
  <si>
    <t>农业特色产业提升项目</t>
  </si>
  <si>
    <t>对特色产业进行奖补</t>
  </si>
  <si>
    <t>省级资金</t>
  </si>
  <si>
    <t>2021.1</t>
  </si>
  <si>
    <t>2021.12</t>
  </si>
  <si>
    <t>设施食用菌：1.5元/棒，按70万棒计算；酿酒高梁200元/亩，按5000亩计算；设施大棚1000元/亩，按400亩计算；撂荒地200元/亩，按5000亩计算；肉牛改良每头100元，按2000头计算。保护骏枣种质资源60万元。秸杆还田30元/亩，按6万亩计算；</t>
  </si>
  <si>
    <t>农业农村局
林业局
农机服务中心</t>
  </si>
  <si>
    <t>（二）</t>
  </si>
  <si>
    <t>畜牧产业脱贫项目</t>
  </si>
  <si>
    <t>能繁母牛养殖和肉牛育肥项目</t>
  </si>
  <si>
    <t>天宁镇前火山村</t>
  </si>
  <si>
    <t>建设200平米办公附属用房、3000平米牛舍、3500运动场等机械设备。</t>
  </si>
  <si>
    <t>天宁镇前火山村民委员会</t>
  </si>
  <si>
    <t>二</t>
  </si>
  <si>
    <t>基础设施
建设项目</t>
  </si>
  <si>
    <t>水利工程</t>
  </si>
  <si>
    <t>详见附表2</t>
  </si>
  <si>
    <t>2020年水利工程项目</t>
  </si>
  <si>
    <t>水利局</t>
  </si>
  <si>
    <t>2021年水利工程项目</t>
  </si>
  <si>
    <t>省级资金、县级资金</t>
  </si>
  <si>
    <t>人畜分离工程</t>
  </si>
  <si>
    <t>详见附表3</t>
  </si>
  <si>
    <t>各乡镇</t>
  </si>
  <si>
    <t>（三）</t>
  </si>
  <si>
    <t>农村道路工程</t>
  </si>
  <si>
    <t>详见附表4</t>
  </si>
  <si>
    <t>2020年农村道路工程项目</t>
  </si>
  <si>
    <t>2021年农村道路工程项目</t>
  </si>
  <si>
    <t>（四）</t>
  </si>
  <si>
    <t xml:space="preserve">污水管网建设 </t>
  </si>
  <si>
    <t>2020年污水管网建设</t>
  </si>
  <si>
    <t>生态环境局</t>
  </si>
  <si>
    <t>2021年污水管网建设</t>
  </si>
  <si>
    <t>（五）</t>
  </si>
  <si>
    <t>移民搬迁安置点及配套工程建设</t>
  </si>
  <si>
    <t>交城县梁家庄集贸市场续建项目</t>
  </si>
  <si>
    <t>交城县房地产服务中心</t>
  </si>
  <si>
    <t>续建</t>
  </si>
  <si>
    <t>梁家庄村</t>
  </si>
  <si>
    <t>项目建设、前期手续、后期验收等费用</t>
  </si>
  <si>
    <t>集贸市场摊位布置及功能区设置，提供摊位供搬迁人口使用。</t>
  </si>
  <si>
    <t>交城县易地扶贫移民集中安置工程屋顶项目</t>
  </si>
  <si>
    <t>梁家庄易地移民小区</t>
  </si>
  <si>
    <t>设计、造价咨询、招标代理、工程监理以及竣工审计等</t>
  </si>
  <si>
    <t>项目竣工后，梁家庄易地移民小区移民群众为间接受益人，直接受益群众180人。</t>
  </si>
  <si>
    <t>（六）</t>
  </si>
  <si>
    <t>2020年以工代赈项目</t>
  </si>
  <si>
    <t>发改局</t>
  </si>
  <si>
    <t>西社镇沙沟村护村河坝以工代赈建设项目</t>
  </si>
  <si>
    <t>西社镇沙沟村</t>
  </si>
  <si>
    <t>麻则沟1000米、大沟800米、道路护坡160米及污水地下排放</t>
  </si>
  <si>
    <t>改善人居环境，有效提高居民居住安全</t>
  </si>
  <si>
    <t>水峪贯镇西孟村基本农田以工代赈项目</t>
  </si>
  <si>
    <t>水峪贯镇西孟村</t>
  </si>
  <si>
    <t>低产田改造270亩、农田灌溉蓄水池1000立方米、水泵安装及田间管网</t>
  </si>
  <si>
    <t>可提升当地经济和贫困人口收入</t>
  </si>
  <si>
    <t>（七）</t>
  </si>
  <si>
    <t>人居环境综合整治项目</t>
  </si>
  <si>
    <t>洪相镇五村人居卫生环境整治项目</t>
  </si>
  <si>
    <t>乡村振兴局</t>
  </si>
  <si>
    <t>成村、安定村、洪相村、广兴村、舍堂村</t>
  </si>
  <si>
    <t>购买三轮车8辆、垃圾箱32个、垃圾桶130个、小型垃圾车2辆</t>
  </si>
  <si>
    <t>改善人居环境、建造宜居乡村、提升人民幸福感</t>
  </si>
  <si>
    <t>洪相镇人民政府</t>
  </si>
  <si>
    <t>交郑线郭家寨段人居环境整治美化、亮化工程</t>
  </si>
  <si>
    <t>郭家寨村</t>
  </si>
  <si>
    <t>购买小型垃圾清运车2辆、垃圾桶100个、路灯80盏，路沿硬化3000米*3米*0.08米、路沿石3000米</t>
  </si>
  <si>
    <t>完善基础设施建设，便于群众生产生活开展，增产增收，提高群众满意度</t>
  </si>
  <si>
    <t>夏家营镇人民政府</t>
  </si>
  <si>
    <t>东坡底乡人居环境整治项目</t>
  </si>
  <si>
    <t>东坡底乡各村</t>
  </si>
  <si>
    <t>安装太阳能路灯280盏，包括安装地基、6米路灯杆和50瓦路灯；购置垃圾车16辆、绿皮垃圾桶485个</t>
  </si>
  <si>
    <t>使东坡底乡人居环境改善，推动美丽乡村建设</t>
  </si>
  <si>
    <t>东坡底乡人民政府</t>
  </si>
  <si>
    <t>庞泉沟镇人居环境综合整治项目</t>
  </si>
  <si>
    <t>庞泉沟镇各村</t>
  </si>
  <si>
    <t>购置路灯360盏、垃圾三轮车20辆、绿皮垃圾桶435个</t>
  </si>
  <si>
    <t>申请财政扶贫资金197.05万元，环境卫生得到改善，提升庞泉沟景区知名度，提升旅游年收入，百姓安居乐业，社会稳定健康，人与自然和谐相处</t>
  </si>
  <si>
    <t>庞泉沟镇人民政府</t>
  </si>
  <si>
    <t>西社镇辖区内241国道、320省道沿线人居环境整治提升项目</t>
  </si>
  <si>
    <t>9个行政村和3个自然村组，沿241国道、320省道</t>
  </si>
  <si>
    <t>花池护栏、绿化、隔离网、垃圾池、平整护坡等</t>
  </si>
  <si>
    <t>西社镇人民政府</t>
  </si>
  <si>
    <t>西营镇人居环境整治购置配套设施项目</t>
  </si>
  <si>
    <t>西营镇各村</t>
  </si>
  <si>
    <t>购置垃圾桶500个、垃圾箱16个、垃圾车40个、挂桶压缩垃圾车1辆、摆臂式垃圾车1辆</t>
  </si>
  <si>
    <t>受益人口29647人、同时通过日常保洁可带动最少20户贫困户增加收入</t>
  </si>
  <si>
    <t>西营镇人民政府</t>
  </si>
  <si>
    <t>水峪贯镇人居环境综合整治项目</t>
  </si>
  <si>
    <t>水峪贯镇各村</t>
  </si>
  <si>
    <t>西冶村等6个村自来水管网路面恢复过程；购置太阳能路灯250盏；水峪贯村公路两侧生活污水排水渠全部清理、铺盖石板；14个行政村每村配备1辆垃圾三轮车、部分重点村配备2辆，计18辆；每村党群服务中心配备3个垃圾桶计42个；建设26个垃圾临时转运点</t>
  </si>
  <si>
    <t>巩固脱贫成果与乡村振兴有效衔接，有效提高“六乱”整治效果，切实改善镇容村貌，提升群众幸福指数</t>
  </si>
  <si>
    <t>水峪贯镇人民政府</t>
  </si>
  <si>
    <t>农村厕所改造项目</t>
  </si>
  <si>
    <t>改建</t>
  </si>
  <si>
    <t>西营镇石候村和大陵庄村</t>
  </si>
  <si>
    <t>改造农村厕所及化粪池建设等</t>
  </si>
  <si>
    <t>改善厕所环境，提升人居环境</t>
  </si>
  <si>
    <t>2021年天宁镇梁家庄村美丽宜居示范村建设项目</t>
  </si>
  <si>
    <t>住建局</t>
  </si>
  <si>
    <t>天宁镇梁家庄村</t>
  </si>
  <si>
    <t>全村立面整治18000平方米</t>
  </si>
  <si>
    <t>梁家庄村村民委员会</t>
  </si>
  <si>
    <t>三</t>
  </si>
  <si>
    <t>金融扶贫项目</t>
  </si>
  <si>
    <t>扶贫小额信贷贴息项目</t>
  </si>
  <si>
    <t>小额扶贫信贷贴息，给贷款贫困户按基准利率贴息</t>
  </si>
  <si>
    <t>2021.01</t>
  </si>
  <si>
    <t>为建档立卡贫困户扶贫小额信贷及时全额贴息</t>
  </si>
  <si>
    <t>扶贫办</t>
  </si>
  <si>
    <t>小额信贷风险补偿金</t>
  </si>
  <si>
    <t>交城</t>
  </si>
  <si>
    <t>小额信贷
风险补偿金</t>
  </si>
  <si>
    <t>注入承接小额信贷银行，保证小额信贷有效安全开展</t>
  </si>
  <si>
    <t>四</t>
  </si>
  <si>
    <t>公共服务类项目</t>
  </si>
  <si>
    <t>信息进村入户项目</t>
  </si>
  <si>
    <t>建设县级信息中心、乡级标准站、村级简易站。</t>
  </si>
  <si>
    <t>五</t>
  </si>
  <si>
    <t>社会保障兜底
脱贫项目</t>
  </si>
  <si>
    <t>贫困护林员补助项目</t>
  </si>
  <si>
    <t>林业局</t>
  </si>
  <si>
    <t>交城县各乡镇</t>
  </si>
  <si>
    <t>雇佣有劳动能力的的贫困人口，从事护林工作，提供劳务报酬</t>
  </si>
  <si>
    <t>致富带头人培训项目</t>
  </si>
  <si>
    <t>山西省</t>
  </si>
  <si>
    <t>培训</t>
  </si>
  <si>
    <t>2020.11</t>
  </si>
  <si>
    <t>每人3500元</t>
  </si>
  <si>
    <t>建档立卡贫困劳动力免费职业技能培训35%资金</t>
  </si>
  <si>
    <t>人社局</t>
  </si>
  <si>
    <t>交城县交通驾校</t>
  </si>
  <si>
    <t>组织全县317名贫困劳动力进行驾驶员培训</t>
  </si>
  <si>
    <t>2017.10</t>
  </si>
  <si>
    <t>2021.2</t>
  </si>
  <si>
    <t>为切实提高我县农村贫困劳动力的技能水平和就业创业能力，加快脱贫攻坚步伐，根据《交城县建档立卡贫困劳动力免费职业培训实施方案》（交政办[2017]68号）文件、《交城县建档立卡农村贫困劳动力免费职业培训实施细则》（交人社字[2017]68号）等文件精神，从2017年10月31开始，按照县委、县政府为各乡镇下达的免费职业培训任务要求，以乡镇为单位进行报名，以文水诚信职业培训学校和汾阳昌星职业培训学校为依托共组织317名建档立卡贫困劳动力到交城县交通驾校进行驾照培训。现已有193人领取驾驶证，到明年2月预计再有80人领取合格证，合格率达到86%，按照文件规定，可予以拨付剩余35%资金，补贴标准为（3000*35%）元/人。</t>
  </si>
  <si>
    <t>2020--2021学年雨露计划</t>
  </si>
  <si>
    <t>交城县扶贫开发办公室</t>
  </si>
  <si>
    <t>对全县建档立卡已脱贫家庭（含监测帮扶对象家庭）子女初中、高中毕业后接受中、高等职业教育（含普通中专、职业高中、技工学校、普通大专、高职院校、技师学院等）的在校学生（包含在校期间顶岗实习）进行补助</t>
  </si>
  <si>
    <t>2021年4月</t>
  </si>
  <si>
    <t>2021年7月</t>
  </si>
  <si>
    <t>3000元/人/年</t>
  </si>
  <si>
    <t>2021年二本B类及以上本科大学新生资助工作</t>
  </si>
  <si>
    <t>对全县建档立卡已脱贫家庭子女参加2021年普通高考并被二本B类及以上本科院校录取、就读的大学新生进行补助</t>
  </si>
  <si>
    <t>2021年10月</t>
  </si>
  <si>
    <t>一次性5000元/人</t>
  </si>
  <si>
    <t>六</t>
  </si>
  <si>
    <t>易地扶贫搬迁后续产业项目</t>
  </si>
  <si>
    <t>天瑞小区后续配套设施项目</t>
  </si>
  <si>
    <t>东坡底乡
易地搬迁天瑞小区</t>
  </si>
  <si>
    <t>安装充电管理站、计算机管理系统（IC卡充值用）、微型消防站设施</t>
  </si>
  <si>
    <t>为搬迁户提供便民配套设施，从而促进搬迁群众稳定、健康发展，使搬迁户住的便利，生活更有干劲</t>
  </si>
  <si>
    <t>附表2</t>
  </si>
  <si>
    <t>交城县2021年巩固脱贫成果衔接乡村振兴资金安排建设项目表-水利工程</t>
  </si>
  <si>
    <t xml:space="preserve">                                                                                         单位：万元</t>
  </si>
  <si>
    <t>基础设施建设项目-水利工程</t>
  </si>
  <si>
    <t>县级</t>
  </si>
  <si>
    <t>河道治理工程</t>
  </si>
  <si>
    <t>洪相乡石洪河河道治理改建工程</t>
  </si>
  <si>
    <t>安定村</t>
  </si>
  <si>
    <t>新建堤防353m，排洪渠疏通390m</t>
  </si>
  <si>
    <t>保护耕地1500亩
受益人口6391人</t>
  </si>
  <si>
    <t>长立村长立组护村坝工程</t>
  </si>
  <si>
    <t>长立村</t>
  </si>
  <si>
    <t>新建护村坝700m</t>
  </si>
  <si>
    <t>保护耕地315亩
受益人口517人</t>
  </si>
  <si>
    <t>大草坪村护村坝工程</t>
  </si>
  <si>
    <t>大草坪村</t>
  </si>
  <si>
    <t>新建护村坝503m</t>
  </si>
  <si>
    <t>保护耕地、林地1800亩
受益人口313人</t>
  </si>
  <si>
    <t>庞泉沟村新建护村坝工程</t>
  </si>
  <si>
    <t>庞泉沟村</t>
  </si>
  <si>
    <t>新建护村坝280m</t>
  </si>
  <si>
    <t>保护耕地500亩
受益人口548人</t>
  </si>
  <si>
    <t>舍堂村河道清淤、新建护村坝工程</t>
  </si>
  <si>
    <t>舍堂村</t>
  </si>
  <si>
    <t>新建护村坝494m</t>
  </si>
  <si>
    <t>保护耕地800亩
受益人口521人</t>
  </si>
  <si>
    <t>山水村柴逯沟组新建护村坝工程</t>
  </si>
  <si>
    <t>山水村</t>
  </si>
  <si>
    <t>新建护村坝260m</t>
  </si>
  <si>
    <t>保护耕地500亩
受益人口293人</t>
  </si>
  <si>
    <t>石沙庄村新建生态堤防工程</t>
  </si>
  <si>
    <t>石沙庄村</t>
  </si>
  <si>
    <t>新建生态堤防435m</t>
  </si>
  <si>
    <t>保护耕地358.5亩
受益人口280人</t>
  </si>
  <si>
    <t>石沙峪口村新建护村护地坝工程</t>
  </si>
  <si>
    <t>石沙峪口村</t>
  </si>
  <si>
    <t>新建护村护地坝334m</t>
  </si>
  <si>
    <t>保护耕地860亩
受益人口336人</t>
  </si>
  <si>
    <t>天宁镇青村雨水排水工程</t>
  </si>
  <si>
    <t>青村</t>
  </si>
  <si>
    <t>埋设排水管道1000m，新建泵站1座、蓄水池1座</t>
  </si>
  <si>
    <t>保护青村耕地及村民防汛安全</t>
  </si>
  <si>
    <t>饮水安全工程</t>
  </si>
  <si>
    <t>天宁镇杜家庄村饮水安全巩固提升工程</t>
  </si>
  <si>
    <t>杜家庄村</t>
  </si>
  <si>
    <t>管网改造、安装水表、新建阀井</t>
  </si>
  <si>
    <t>解决1043人饮水安全问题</t>
  </si>
  <si>
    <t>天宁镇磁窑村水质提升工程</t>
  </si>
  <si>
    <t>磁窑村</t>
  </si>
  <si>
    <t>管网改造、安装水表、新建阀井新建设备室、安装水质处理设备</t>
  </si>
  <si>
    <t>解决676人饮水安全问题</t>
  </si>
  <si>
    <t>西社镇横岭村饮水安全水质提升工程</t>
  </si>
  <si>
    <t>横岭村</t>
  </si>
  <si>
    <t>新建设备室、安装水质处理设备</t>
  </si>
  <si>
    <t>解决766人饮水安全问题</t>
  </si>
  <si>
    <t>水峪贯镇芝兰村王文组水质提升工程</t>
  </si>
  <si>
    <t>芝兰村王文组</t>
  </si>
  <si>
    <t>解决230人饮水安全问题</t>
  </si>
  <si>
    <t>水峪贯镇席麻村水质提升工程</t>
  </si>
  <si>
    <t>席麻村</t>
  </si>
  <si>
    <t>解决238人饮水安全问题</t>
  </si>
  <si>
    <t>水峪贯镇鲁沿村董家圪垛组水质提升工程</t>
  </si>
  <si>
    <t>鲁沿村董家圪垛组</t>
  </si>
  <si>
    <t>解决189人饮水安全问题</t>
  </si>
  <si>
    <t>夏家营镇王村饮水安全巩固提升工程</t>
  </si>
  <si>
    <t>王村</t>
  </si>
  <si>
    <t>解决1162人饮水安全问题</t>
  </si>
  <si>
    <t>夏家营镇夏家营村饮水安全巩固提升工程</t>
  </si>
  <si>
    <t>夏家营村</t>
  </si>
  <si>
    <t>解决1093人饮水安全问题</t>
  </si>
  <si>
    <t>东坡底乡燕家庄村塄则上组饮水安全巩固提升工程</t>
  </si>
  <si>
    <t>燕家庄村塄则上组</t>
  </si>
  <si>
    <t>管网改造、新建阀井</t>
  </si>
  <si>
    <t>2020.6</t>
  </si>
  <si>
    <t>2020.8</t>
  </si>
  <si>
    <t>解决447人饮水安全问题</t>
  </si>
  <si>
    <t>东坡底乡杜里会村胡家沟组饮水安全巩固提升工程</t>
  </si>
  <si>
    <t>杜里会村胡家沟组</t>
  </si>
  <si>
    <t>解决76人饮水安全问题</t>
  </si>
  <si>
    <t>东坡底乡惠家庄村饮水安全巩固提升工程</t>
  </si>
  <si>
    <t>惠家庄村</t>
  </si>
  <si>
    <t>解决396人饮水安全问题</t>
  </si>
  <si>
    <t>东坡底乡东坡底村饮水安全巩固提升工程</t>
  </si>
  <si>
    <t>东坡底村</t>
  </si>
  <si>
    <t>解决840人饮水安全问题</t>
  </si>
  <si>
    <t>东坡底乡燕家庄村兑久组饮水安全巩固提升工程</t>
  </si>
  <si>
    <t>燕家庄村兑久会组</t>
  </si>
  <si>
    <t>解决236人饮水安全问题</t>
  </si>
  <si>
    <t>庞泉沟镇市庄村饮水安全巩固提升工程</t>
  </si>
  <si>
    <t>市庄村</t>
  </si>
  <si>
    <t>解决265人饮水安全问题</t>
  </si>
  <si>
    <t>庞泉沟镇市庄村水冲沟组饮水安全巩固提升工程</t>
  </si>
  <si>
    <t>市庄村水冲沟组</t>
  </si>
  <si>
    <t>解决116人饮水安全问题</t>
  </si>
  <si>
    <t>会立乡寨则村饮水安全巩固提升工程</t>
  </si>
  <si>
    <t>寨则村</t>
  </si>
  <si>
    <t>解决573人饮水安全问题</t>
  </si>
  <si>
    <t>会立乡代家庄村饮水安全巩固提升工程</t>
  </si>
  <si>
    <t>代家庄村</t>
  </si>
  <si>
    <t>解决385人饮水安全问题</t>
  </si>
  <si>
    <t>会立乡神堂坪村饮水安全巩固提升工程</t>
  </si>
  <si>
    <t>神堂坪村</t>
  </si>
  <si>
    <t>解决350人饮水安全问题</t>
  </si>
  <si>
    <t>会立乡中庄村饮水安全巩固提升工程</t>
  </si>
  <si>
    <t>中庄村</t>
  </si>
  <si>
    <t>解决484人饮水安全问题</t>
  </si>
  <si>
    <t>会立乡河西庄村饮水安全巩固提升工程</t>
  </si>
  <si>
    <t>河西庄村</t>
  </si>
  <si>
    <t>解决319人饮水安全问题</t>
  </si>
  <si>
    <t>水峪贯镇树则村饮水安全巩固提升工程</t>
  </si>
  <si>
    <t>树则村</t>
  </si>
  <si>
    <t>解决271人饮水安全问题</t>
  </si>
  <si>
    <t>水峪贯镇西冶村饮水安全巩固提升工程</t>
  </si>
  <si>
    <t>西冶村</t>
  </si>
  <si>
    <t>解决1184人饮水安全问题</t>
  </si>
  <si>
    <t>水峪贯镇西坡村饮水安全巩固提升工程</t>
  </si>
  <si>
    <t>西坡村</t>
  </si>
  <si>
    <t>解决424人饮水安全问题</t>
  </si>
  <si>
    <t>水峪贯镇鲁沿村饮水安全巩固提升工程</t>
  </si>
  <si>
    <t>鲁沿村</t>
  </si>
  <si>
    <t>管网改造</t>
  </si>
  <si>
    <t>解决1323人饮水安全问题</t>
  </si>
  <si>
    <t>水峪贯镇东孟村饮水安全巩固提升工程</t>
  </si>
  <si>
    <t>东孟村</t>
  </si>
  <si>
    <t>解决423人饮水安全问题</t>
  </si>
  <si>
    <t>水峪贯镇榆林村饮水安全巩固提升工程</t>
  </si>
  <si>
    <t>榆林村</t>
  </si>
  <si>
    <t>解决636人饮水安全问题</t>
  </si>
  <si>
    <t>水峪贯镇岭上村饮水安全巩固提升工程</t>
  </si>
  <si>
    <t>岭上村</t>
  </si>
  <si>
    <t>解决329人饮水安全问题</t>
  </si>
  <si>
    <t>水峪贯镇东孟村水质净化设备维修工程</t>
  </si>
  <si>
    <t>水质净化设备维修</t>
  </si>
  <si>
    <t>2020.10</t>
  </si>
  <si>
    <t>2020.12</t>
  </si>
  <si>
    <t>解决437人饮水安全问题</t>
  </si>
  <si>
    <t>天宁镇蒲渠河村饮水安全巩固提升工程</t>
  </si>
  <si>
    <t>蒲渠河村</t>
  </si>
  <si>
    <t>解决772人饮水安全问题</t>
  </si>
  <si>
    <t>天宁镇青村饮水安全巩固提升工程</t>
  </si>
  <si>
    <t>新建管理房、安装无塔供水设备、新建围墙</t>
  </si>
  <si>
    <t>解决1488人饮水安全问题</t>
  </si>
  <si>
    <t>西营镇大陵庄村饮水安全巩固提升工程</t>
  </si>
  <si>
    <t>大陵庄村</t>
  </si>
  <si>
    <t>解决695人饮水安全问题</t>
  </si>
  <si>
    <t>天宁镇坡底村饮水安全巩固提升工程</t>
  </si>
  <si>
    <t>坡底村</t>
  </si>
  <si>
    <t>解决2493人饮水安全问题</t>
  </si>
  <si>
    <t>天宁镇阳渠村饮水安全巩固提升工程</t>
  </si>
  <si>
    <t>阳渠村</t>
  </si>
  <si>
    <t>解决6451人饮水安全问题</t>
  </si>
  <si>
    <t>天宁镇西汾阳村饮水安全巩固提升工程</t>
  </si>
  <si>
    <t>西汾阳村</t>
  </si>
  <si>
    <t>解决3179人饮水安全问题</t>
  </si>
  <si>
    <t>洪相乡成村饮水安全巩固提升工程</t>
  </si>
  <si>
    <t>成村</t>
  </si>
  <si>
    <t>解决7814人饮水安全问题</t>
  </si>
  <si>
    <t>洪相乡洪相村饮水安全巩固提升工程</t>
  </si>
  <si>
    <t>洪相村</t>
  </si>
  <si>
    <t>解决3561人饮水安全问题</t>
  </si>
  <si>
    <t>洪相乡广兴村饮水安全巩固提升工程</t>
  </si>
  <si>
    <t>广兴村</t>
  </si>
  <si>
    <t>解决5068人饮水安全问题</t>
  </si>
  <si>
    <t>洪相乡安定村饮水安全巩固提升工程</t>
  </si>
  <si>
    <t>解决7646人饮水安全问题</t>
  </si>
  <si>
    <t>西营镇大营村饮水安全巩固提升工程</t>
  </si>
  <si>
    <t>大营村</t>
  </si>
  <si>
    <t>解决5610人饮水安全问题</t>
  </si>
  <si>
    <t>西营镇寨子村饮水安全巩固提升工程</t>
  </si>
  <si>
    <t>寨子村</t>
  </si>
  <si>
    <t>解决3735人饮水安全问题</t>
  </si>
  <si>
    <t>交城县西营集中供水工程续建项目</t>
  </si>
  <si>
    <t>西营镇、夏家营镇</t>
  </si>
  <si>
    <t>新建蓄水池、新建管理房、管网改造、新建阀井</t>
  </si>
  <si>
    <t>解决46135人饮水安全问题</t>
  </si>
  <si>
    <t>1</t>
  </si>
  <si>
    <t>天宁镇前火山引水灌溉工程</t>
  </si>
  <si>
    <t>天宁镇前火山</t>
  </si>
  <si>
    <t>新建灌溉管路1950米，新建27立方米蓄水池一座、400立方米蓄水池一座、３个阀井及6个出水口</t>
  </si>
  <si>
    <t>省级</t>
  </si>
  <si>
    <t>2021.7</t>
  </si>
  <si>
    <t>改善提升前火山村300余亩耕地的灌溉条件。</t>
  </si>
  <si>
    <t>交城县水利局</t>
  </si>
  <si>
    <t>2</t>
  </si>
  <si>
    <t>天宁镇东雷庄村新建堤防工程</t>
  </si>
  <si>
    <t>天宁镇东雷庄村</t>
  </si>
  <si>
    <t>新建堤防80m</t>
  </si>
  <si>
    <t>提升东雷庄村防汛安全，改善水环境质量及人居环境</t>
  </si>
  <si>
    <t>3</t>
  </si>
  <si>
    <t>东坡底乡石沙峪口村新建护村坝工程</t>
  </si>
  <si>
    <t>东坡底乡石沙峪口村</t>
  </si>
  <si>
    <t>新建堤防200m</t>
  </si>
  <si>
    <t>提升石沙峪口村防汛安全，改善水环境质量及人居环境</t>
  </si>
  <si>
    <t>4</t>
  </si>
  <si>
    <t>东坡底乡杜里会村南沟组新建防洪坝工程</t>
  </si>
  <si>
    <t>东坡底乡杜里会村南沟组</t>
  </si>
  <si>
    <t>杜里会村南沟组新建防洪坝300m</t>
  </si>
  <si>
    <t>提高防洪能力，保障村民生命财产安全，保障农田不受洪水威胁</t>
  </si>
  <si>
    <t>5</t>
  </si>
  <si>
    <t>夏家营镇五村节水灌溉及退水治理一期工程</t>
  </si>
  <si>
    <t>王家寨村、温家寨村、大辛村、辛南村、贾家寨村</t>
  </si>
  <si>
    <t>新建渠道、节制闸、分水口，清淤退水渠，新建泵站等</t>
  </si>
  <si>
    <t>改善五村1万亩农田的灌溉问题，节约成本，促进农民增产增收，同时有效控制退水</t>
  </si>
  <si>
    <t>6</t>
  </si>
  <si>
    <t>庞泉沟镇代家庄村刘家沟组生态河道综合治理工程</t>
  </si>
  <si>
    <t>庞泉沟镇代家庄村刘家沟组</t>
  </si>
  <si>
    <t>新建浆砌石堤防800m，新建生态坝300m，河道整治1000m</t>
  </si>
  <si>
    <t>提升代家庄村防汛安全，改善水环境质量及人居环境，保护动物多样性</t>
  </si>
  <si>
    <t>7</t>
  </si>
  <si>
    <t>庞泉沟镇双家寨村新建防洪坝工程</t>
  </si>
  <si>
    <t>庞泉沟镇双家寨村</t>
  </si>
  <si>
    <t>新建防洪坝1000m</t>
  </si>
  <si>
    <t>提高防洪能力，保障沿河耕地防汛安全，确保农业生产</t>
  </si>
  <si>
    <t>8</t>
  </si>
  <si>
    <t>瓦窑河以西石洪河以东区域防洪退水2期治理工程</t>
  </si>
  <si>
    <t>西营镇城头村</t>
  </si>
  <si>
    <t>渠道衬砌460m（含建筑物拆除），新建箱涵2座</t>
  </si>
  <si>
    <t>提升城头村及周边村庄防汛水平</t>
  </si>
  <si>
    <t>9</t>
  </si>
  <si>
    <t>西社镇野则河村护地坝工程</t>
  </si>
  <si>
    <t>西社镇野则河村</t>
  </si>
  <si>
    <t>新建堤防1500m</t>
  </si>
  <si>
    <t>提升野则河村防汛安全，改善水环境质量及人居环境</t>
  </si>
  <si>
    <t>10</t>
  </si>
  <si>
    <t>庞泉沟镇山水村新建护村坝工程</t>
  </si>
  <si>
    <t>庞泉沟镇山水村</t>
  </si>
  <si>
    <t>新建堤防860m</t>
  </si>
  <si>
    <t>提升山水村防汛安全，改善水环境质量及人居环境</t>
  </si>
  <si>
    <t>11</t>
  </si>
  <si>
    <t>庞泉沟镇苏家湾村新建护村坝工程</t>
  </si>
  <si>
    <t>庞泉沟镇苏家湾村</t>
  </si>
  <si>
    <t>新建堤防450m</t>
  </si>
  <si>
    <t>带动周边旅游收入，提升生态环境质量，推进脱贫攻坚工作</t>
  </si>
  <si>
    <t>12</t>
  </si>
  <si>
    <t>庞泉沟镇文峪河市庄村段河道综合治理工程</t>
  </si>
  <si>
    <t>庞泉沟镇文峪河市庄村</t>
  </si>
  <si>
    <t>长约1.8km，清淤主河道宽约40m，新建两岸生态堤防总长约3.6km，堤防高约2m，于主河槽中拟建潜坝蓄水，滩槽进行绿化美化</t>
  </si>
  <si>
    <t>2021.9</t>
  </si>
  <si>
    <t>项目实施前期提供临时就业岗位，运营期提供稳定就业岗位，旅游收入村集体分红，群众受益，集体增收</t>
  </si>
  <si>
    <t>庞泉沟镇市庄村民委员会</t>
  </si>
  <si>
    <t>13</t>
  </si>
  <si>
    <t>东坡底乡窑儿上村胡家沟组护村护地生态坝项目</t>
  </si>
  <si>
    <t>东坡底乡窑儿上村胡家沟组</t>
  </si>
  <si>
    <t>新建堤防180m</t>
  </si>
  <si>
    <t>保护窑儿上村胡家沟组柏叶河沿岸群众的生命财产安全</t>
  </si>
  <si>
    <t>14</t>
  </si>
  <si>
    <t>一、二支总退大辛段渠道水泥砌筑工程</t>
  </si>
  <si>
    <t>夏家营镇大辛村</t>
  </si>
  <si>
    <t>一、二支总退大辛段清淤疏浚、新建护坡740m</t>
  </si>
  <si>
    <t>解决一二支总退渗漏问题、保护沿河群众房屋安全、美化人居环境</t>
  </si>
  <si>
    <t>15</t>
  </si>
  <si>
    <t>西社镇西社村护地坝工程</t>
  </si>
  <si>
    <t>西社镇西社村</t>
  </si>
  <si>
    <t>新建堤防1000m</t>
  </si>
  <si>
    <t>保护西社村文峪河东岸耕地、防治水土流失</t>
  </si>
  <si>
    <t>交城县西营集供输水管网巩固提升工程</t>
  </si>
  <si>
    <t>夏家营镇郭家寨村、贺家寨村、王家寨村等</t>
  </si>
  <si>
    <t>新建1000m3钢筋砼蓄水池1座，改造郭家寨村提水泵站至温家寨村、贺家寨村、王家寨村、郑村和连家寨村管线；蓄水池监控系统1套；配套次氯酸钠投加系统4套及其他配套设施等</t>
  </si>
  <si>
    <t>省级227.2
县级143.8</t>
  </si>
  <si>
    <t>改善贺家寨村、王家寨村、温家寨村、郑村、连家寨村共计7000人的饮水安全条件</t>
  </si>
  <si>
    <t>东坡底乡柏叶口村饮水安全巩固提升工程</t>
  </si>
  <si>
    <t>东坡底乡柏叶口村</t>
  </si>
  <si>
    <t>改造村内供水管道3500m，新建分水阀井，配套入户管道3400m以及其他配套工程</t>
  </si>
  <si>
    <t>改善提升柏叶口村512人的饮水问题</t>
  </si>
  <si>
    <t>天宁镇岭底村、岭底村魏家沟组饮水安全水源改造工程</t>
  </si>
  <si>
    <t>岭底村</t>
  </si>
  <si>
    <r>
      <rPr>
        <sz val="10"/>
        <rFont val="仿宋_GB2312"/>
        <charset val="134"/>
      </rPr>
      <t>新建截潜流一座、新建200m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圆形钢筋混凝土蓄水池一座、铺设各类管道6000余米、新建阀井7座</t>
    </r>
  </si>
  <si>
    <t>为全村村民用水提供安全便利保障</t>
  </si>
  <si>
    <t>天宁镇青村</t>
  </si>
  <si>
    <t>新建管理房、改造村内全部供水管道、新建控制及分水阀井等</t>
  </si>
  <si>
    <t>有效解决天宁镇青村约5000人（其中流动人口3500人）饮水安全问题</t>
  </si>
  <si>
    <t>附表3</t>
  </si>
  <si>
    <t>交城县2021年巩固脱贫成果衔接乡村振兴资金安排建设项目表-人畜分离</t>
  </si>
  <si>
    <t>基础设施
建设项目-
人畜分离</t>
  </si>
  <si>
    <t>逯家岩村人畜分离项目</t>
  </si>
  <si>
    <t>东坡底乡逯家岩村</t>
  </si>
  <si>
    <t>新建人畜分离牛舍1200平方米，门卫室20平方米</t>
  </si>
  <si>
    <t>2021.4</t>
  </si>
  <si>
    <t>东坡底乡逯家岩村民委员会</t>
  </si>
  <si>
    <t>东坡底乡张家庄村小中庄组人畜分离项目</t>
  </si>
  <si>
    <t>东坡底乡张家庄村小中庄组</t>
  </si>
  <si>
    <t>新建800平米圈舍，消毒室、门卫室60平米</t>
  </si>
  <si>
    <t>东坡底乡张家庄村民委员会</t>
  </si>
  <si>
    <t>东坡底乡神堂坪村神堂坪组人畜分离项目</t>
  </si>
  <si>
    <t>东坡底乡神堂坪村神堂坪组</t>
  </si>
  <si>
    <t>新建圈舍800平米，消毒室、门卫室60平米</t>
  </si>
  <si>
    <t>东坡底乡神堂坪村民委员会</t>
  </si>
  <si>
    <t>庞泉沟村人畜分离项目</t>
  </si>
  <si>
    <t>庞泉沟镇庞泉沟村</t>
  </si>
  <si>
    <t>建设标准化圈舍25个(6*8米），总建筑面积1200平米。</t>
  </si>
  <si>
    <t>庞泉沟镇庞泉沟村民委员会</t>
  </si>
  <si>
    <t>庞泉沟镇大草坪村人畜分离项目</t>
  </si>
  <si>
    <t>庞泉沟大草评村</t>
  </si>
  <si>
    <t>庞泉沟大草坪村民委员会</t>
  </si>
  <si>
    <t>附表4</t>
  </si>
  <si>
    <t>交城县2021年巩固脱贫成果衔接乡村振兴资金安排建设项目表-农村道路工程</t>
  </si>
  <si>
    <t>基础设施
建设项目-
农村道路工程</t>
  </si>
  <si>
    <t>水峪贯镇西孟村进村道路硬化项目</t>
  </si>
  <si>
    <t>交通局</t>
  </si>
  <si>
    <t>硬化道路3000米</t>
  </si>
  <si>
    <t>改变村容村貌、方便群众出行</t>
  </si>
  <si>
    <t>水峪贯镇榆林村护路筑坝工程</t>
  </si>
  <si>
    <t>水峪贯镇榆林村</t>
  </si>
  <si>
    <t>护路坝1.5公里</t>
  </si>
  <si>
    <t>水峪贯镇鲁沿至董家圪垛组联组路硬化工程</t>
  </si>
  <si>
    <t>水峪贯镇鲁沿村</t>
  </si>
  <si>
    <t>道路硬化0.4公里</t>
  </si>
  <si>
    <t>东坡底乡鱼儿村通村组公路硬化工程</t>
  </si>
  <si>
    <t>东坡底乡鱼儿村鱼儿组至后岭底组</t>
  </si>
  <si>
    <t>对村内街道进行硬化</t>
  </si>
  <si>
    <t>东坡底乡鱼儿村</t>
  </si>
  <si>
    <t>东坡底乡李家沟村街巷道路硬化工程</t>
  </si>
  <si>
    <t>东坡底乡李家沟村</t>
  </si>
  <si>
    <t>李家沟组产业路硬化5200平米、便民桥3座，中卷组产业路硬化5000平米、便民桥1座</t>
  </si>
  <si>
    <t>会立乡双家寨村人畜分离工程段硬化项目</t>
  </si>
  <si>
    <t>会立乡双家寨村</t>
  </si>
  <si>
    <t>水泥硬化</t>
  </si>
  <si>
    <t>会立乡窑儿上村道路硬化工程</t>
  </si>
  <si>
    <t>会立乡窑儿上村</t>
  </si>
  <si>
    <t>新建道路硬化700米*4.5米</t>
  </si>
  <si>
    <t>会立乡翟家庄村南沟组人畜分离工程段硬化项目</t>
  </si>
  <si>
    <t>会立乡翟家庄村</t>
  </si>
  <si>
    <t>南沟组人畜分离工程段、产业道路硬化</t>
  </si>
  <si>
    <t>会立乡河西庄村街巷硬化项目</t>
  </si>
  <si>
    <t>会立乡河西庄村</t>
  </si>
  <si>
    <t>硬化村内道路及人畜分离工程产业道路长2800米、宽4.5米</t>
  </si>
  <si>
    <t>石侯进村路</t>
  </si>
  <si>
    <t>西营镇石侯村</t>
  </si>
  <si>
    <t>道路硬化1.3公里</t>
  </si>
  <si>
    <t>寨子进村路</t>
  </si>
  <si>
    <t>西营镇寨子村</t>
  </si>
  <si>
    <t>道路硬化0.6公里</t>
  </si>
  <si>
    <t>城头进村路</t>
  </si>
  <si>
    <t>道路硬化0.5公里</t>
  </si>
  <si>
    <t>庞泉沟镇张沟村道路硬化项目</t>
  </si>
  <si>
    <t>张沟村（二合庄、阳堤塔）</t>
  </si>
  <si>
    <t>新建二合庄组通往人畜分离牛场的道路硬化长约1公里、宽3米，新建阳堤塔组通往人畜分离牛场的道路硬化长约1.5公里、宽3米</t>
  </si>
  <si>
    <t>庞泉沟镇张沟村</t>
  </si>
  <si>
    <t>夏家营镇贾家寨村农村道路硬化工程</t>
  </si>
  <si>
    <t>夏家营镇贾家寨村</t>
  </si>
  <si>
    <t>新建硬化村东西果园道路（长3公里、宽7米）</t>
  </si>
  <si>
    <t>西社镇横岭村产业路硬化项目</t>
  </si>
  <si>
    <t>西社镇横岭村</t>
  </si>
  <si>
    <t>硬化产业道路530米、路东侧砌石墙400立方米、回填土200立方米</t>
  </si>
  <si>
    <t>洪相镇范家庄、裴家山、横头村进出村道路进山路段落石区排险提升工程</t>
  </si>
  <si>
    <t>范家庄、裴家山、横头</t>
  </si>
  <si>
    <t>涉及进出村道路（进山路段）3.41公里</t>
  </si>
  <si>
    <t>解决村民出行难题，方便村民出行，致富奔小康</t>
  </si>
  <si>
    <t>洪相镇广兴村街道硬化工程</t>
  </si>
  <si>
    <t>硬化村内主要道路3公里</t>
  </si>
  <si>
    <t>村民出行方便，村容整洁</t>
  </si>
  <si>
    <t>东坡底乡柏叶口村跨河大桥</t>
  </si>
  <si>
    <t>新建跨河大桥桥长37米、桥宽7米、桥体高6米</t>
  </si>
  <si>
    <t>群众主要以种植、养殖产业为经济来源，跨河大桥建成，保障道路畅通，促进区域贫困村经济增长</t>
  </si>
  <si>
    <t>水峪贯镇西冶至陈台村道路硬化工程</t>
  </si>
  <si>
    <t>西冶、陈台</t>
  </si>
  <si>
    <t>柏油路新建长1500米、宽6米</t>
  </si>
  <si>
    <t>增加贫困劳动力务工岗位及务工收入</t>
  </si>
  <si>
    <t>水峪贯镇青沿村牛心桥建设工程</t>
  </si>
  <si>
    <t>青沿村牛心组</t>
  </si>
  <si>
    <t>拆除原损毁桥梁，新建板桥一座（桥体宽7米、桥面宽6米、桥长30米），桥梁两侧各延伸10米水泥路</t>
  </si>
  <si>
    <t>解决村民出行安全，同时带动青沿村53户贫困户通过劳力务工等增加收入</t>
  </si>
  <si>
    <t>天宁镇蒲渠河村街巷硬化工程</t>
  </si>
  <si>
    <t>蒲渠河</t>
  </si>
  <si>
    <t>硬化道路，全村道路长3.6公里，宽7米</t>
  </si>
  <si>
    <t>美化村内环境，给村民带来方便</t>
  </si>
  <si>
    <t>天宁镇人民政府</t>
  </si>
  <si>
    <t>天宁镇梁家庄村街巷硬化工程</t>
  </si>
  <si>
    <t>恢复硬化道路总面积28105平方米</t>
  </si>
  <si>
    <t>解决全村老百姓、交城职中、扶贫移民小区、圪洞马庄小区居民出行难的问题</t>
  </si>
  <si>
    <t>西营镇西营村北环路延伸道路修复工程</t>
  </si>
  <si>
    <t>西营村</t>
  </si>
  <si>
    <t>西营村北环路延伸道路修复铺油，面积16000平方米</t>
  </si>
  <si>
    <t>通过道路基础设施建设，提供交通便利，贫困户每年每人可增收500元以上</t>
  </si>
  <si>
    <t>西营镇石侯村北环路、西环路路面铺油工程</t>
  </si>
  <si>
    <t>石侯村</t>
  </si>
  <si>
    <t>石侯村北环路、西环路路面铺油工程，道路面积为11460平方米</t>
  </si>
  <si>
    <t>西营镇寨子村南大街路面恢复工程</t>
  </si>
  <si>
    <t>及时对水网改造破损路面进行修复，长度共计1100米</t>
  </si>
  <si>
    <t>道路硬化项目工程建成后，能让全村村民安全出行，村内环境彻底改善，村民幸福指数大大提升</t>
  </si>
  <si>
    <t>西营镇大陵庄村马前窝道路硬化工程</t>
  </si>
  <si>
    <t>大陵庄村马前窝道路水泥硬化长400米，宽6米，面积2400平方米</t>
  </si>
  <si>
    <t>通过道路基础设施建设，提供交通便利</t>
  </si>
  <si>
    <t>磁窑村街巷道路硬化工程</t>
  </si>
  <si>
    <t>改建恢复主街道沥青混凝土硬化道路面19800㎡</t>
  </si>
  <si>
    <t>解决磁窑村村民出行方便问题</t>
  </si>
  <si>
    <t>附表5</t>
  </si>
  <si>
    <t>交城县2021年巩固脱贫成果衔接乡村振兴资金安排建设项目表-污水管网建设</t>
  </si>
  <si>
    <t>污水管网建设</t>
  </si>
  <si>
    <t>庞泉沟镇市庄村污水处理项目</t>
  </si>
  <si>
    <t>吕梁市生态环境局交城分局</t>
  </si>
  <si>
    <t>庞泉沟镇市庄村</t>
  </si>
  <si>
    <t>新建污水处理站3个、污水管道、厕所</t>
  </si>
  <si>
    <t>带动贫困户增收、巩固脱贫</t>
  </si>
  <si>
    <t>市庄村民委员会</t>
  </si>
  <si>
    <t>西孟村生活污水管网铺设及生活污水处理站建设工程</t>
  </si>
  <si>
    <t>建设一座日处理35吨生活污水处理站、铺设污水收集管网1030余米、检查井44座、收水口62个及工程设计费、监理费、审计费等</t>
  </si>
  <si>
    <t>解决全村村民的出行安全，改善村容村貌，带动贫困户增收</t>
  </si>
  <si>
    <t>水峪贯镇西孟村村民委员会</t>
  </si>
  <si>
    <t>青沿村生活污水管网铺设及生活污水处理站建设工程</t>
  </si>
  <si>
    <t>水峪贯镇青沿村</t>
  </si>
  <si>
    <t>建设一座日处理50吨生活污水处理站、铺设污水收集管网4870余米、检查井191座、收水口178个及工程设计费、监理费、审计费等</t>
  </si>
  <si>
    <t>水峪贯镇青沿村村民委员会</t>
  </si>
  <si>
    <t>西社镇东社村污水处理工程</t>
  </si>
  <si>
    <t>西社镇东社村</t>
  </si>
  <si>
    <t>采购水质处理设备</t>
  </si>
  <si>
    <t>2019.11</t>
  </si>
  <si>
    <t>改善村容村貌，为村民生活提供保障，增加直接经济收益</t>
  </si>
  <si>
    <t>西社镇东社村村民委员会</t>
  </si>
  <si>
    <t>西营镇石侯村生活污水管网建设工程</t>
  </si>
  <si>
    <t>埋设管道5800米，村南、村北各建设一个污水收集池及高压泵站</t>
  </si>
  <si>
    <t>2020.5</t>
  </si>
  <si>
    <t>有效改善人居环境，带动贫困户通过劳力务工增加收入</t>
  </si>
  <si>
    <t>西营镇石侯村村民委员会</t>
  </si>
  <si>
    <t>西营镇西营村西南生活污水治理项目</t>
  </si>
  <si>
    <t>建设生活污水收集池及配套管网1400米等</t>
  </si>
  <si>
    <t>2021年</t>
  </si>
  <si>
    <t>提高村民生活水平，改善人居环境</t>
  </si>
  <si>
    <t>西营村民委员会</t>
  </si>
  <si>
    <t>夏家营镇义望村生活污水治理项目</t>
  </si>
  <si>
    <t>义望村</t>
  </si>
  <si>
    <t>建设生活污水收集池及配套管网1200米等</t>
  </si>
  <si>
    <t>义望村民委员会</t>
  </si>
  <si>
    <t>西社镇野则河村生活污水治理项目</t>
  </si>
  <si>
    <t>野则河村</t>
  </si>
  <si>
    <t>建设2座生活污水站及配套管网2200米等</t>
  </si>
  <si>
    <t>野则河村民委员会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</si>
</sst>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  <numFmt numFmtId="178" formatCode="0.00_ "/>
  </numFmts>
  <fonts count="6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rgb="FF000000"/>
      <name val="黑体"/>
      <charset val="134"/>
    </font>
    <font>
      <sz val="12"/>
      <color indexed="8"/>
      <name val="仿宋_GB2312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indexed="8"/>
      <name val="仿宋_GB2312"/>
      <charset val="134"/>
    </font>
    <font>
      <b/>
      <sz val="10"/>
      <color theme="1"/>
      <name val="仿宋_GB2312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sz val="11"/>
      <color theme="1"/>
      <name val="宋体"/>
      <charset val="134"/>
    </font>
    <font>
      <sz val="14"/>
      <color indexed="8"/>
      <name val="黑体"/>
      <charset val="134"/>
    </font>
    <font>
      <sz val="12"/>
      <color indexed="1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  <scheme val="minor"/>
    </font>
    <font>
      <b/>
      <sz val="12"/>
      <name val="仿宋"/>
      <charset val="134"/>
    </font>
    <font>
      <sz val="10"/>
      <color theme="1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4" borderId="7" applyNumberFormat="0" applyAlignment="0" applyProtection="0">
      <alignment vertical="center"/>
    </xf>
    <xf numFmtId="0" fontId="53" fillId="5" borderId="8" applyNumberFormat="0" applyAlignment="0" applyProtection="0">
      <alignment vertical="center"/>
    </xf>
    <xf numFmtId="0" fontId="54" fillId="5" borderId="7" applyNumberFormat="0" applyAlignment="0" applyProtection="0">
      <alignment vertical="center"/>
    </xf>
    <xf numFmtId="0" fontId="55" fillId="6" borderId="9" applyNumberFormat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</cellStyleXfs>
  <cellXfs count="1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49" fontId="16" fillId="2" borderId="1" xfId="52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1" xfId="60" applyFont="1" applyFill="1" applyBorder="1" applyAlignment="1">
      <alignment horizontal="center" vertical="center" wrapText="1"/>
    </xf>
    <xf numFmtId="0" fontId="16" fillId="2" borderId="1" xfId="61" applyFont="1" applyFill="1" applyBorder="1" applyAlignment="1">
      <alignment horizontal="center" vertical="center" wrapText="1"/>
    </xf>
    <xf numFmtId="0" fontId="16" fillId="2" borderId="1" xfId="62" applyFont="1" applyFill="1" applyBorder="1" applyAlignment="1">
      <alignment horizontal="center" vertical="center" wrapText="1"/>
    </xf>
    <xf numFmtId="0" fontId="16" fillId="2" borderId="1" xfId="55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64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93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1" xfId="69" applyFont="1" applyFill="1" applyBorder="1" applyAlignment="1">
      <alignment horizontal="center" vertical="center" wrapText="1"/>
    </xf>
    <xf numFmtId="0" fontId="14" fillId="2" borderId="1" xfId="63" applyNumberFormat="1" applyFont="1" applyFill="1" applyBorder="1" applyAlignment="1">
      <alignment horizontal="center" vertical="center" wrapText="1"/>
    </xf>
    <xf numFmtId="0" fontId="14" fillId="2" borderId="1" xfId="56" applyNumberFormat="1" applyFont="1" applyFill="1" applyBorder="1" applyAlignment="1">
      <alignment horizontal="center" vertical="center" wrapText="1"/>
    </xf>
    <xf numFmtId="177" fontId="14" fillId="2" borderId="1" xfId="65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2" borderId="1" xfId="93" applyFont="1" applyFill="1" applyBorder="1" applyAlignment="1" applyProtection="1">
      <alignment horizontal="center" vertical="center" wrapText="1"/>
    </xf>
    <xf numFmtId="0" fontId="14" fillId="2" borderId="1" xfId="67" applyNumberFormat="1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76" fontId="14" fillId="2" borderId="1" xfId="65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justify" vertical="center" indent="2"/>
    </xf>
    <xf numFmtId="0" fontId="13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6" fillId="2" borderId="1" xfId="84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vertical="center"/>
    </xf>
    <xf numFmtId="49" fontId="29" fillId="2" borderId="0" xfId="0" applyNumberFormat="1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49" fontId="33" fillId="2" borderId="1" xfId="5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 wrapText="1"/>
    </xf>
    <xf numFmtId="0" fontId="38" fillId="2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right" vertical="center" wrapText="1"/>
    </xf>
    <xf numFmtId="0" fontId="39" fillId="0" borderId="1" xfId="0" applyNumberFormat="1" applyFont="1" applyFill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16" fillId="2" borderId="1" xfId="67" applyNumberFormat="1" applyFont="1" applyFill="1" applyBorder="1" applyAlignment="1">
      <alignment horizontal="center" vertical="center" wrapText="1"/>
    </xf>
    <xf numFmtId="14" fontId="29" fillId="2" borderId="1" xfId="0" applyNumberFormat="1" applyFont="1" applyFill="1" applyBorder="1" applyAlignment="1">
      <alignment horizontal="center" vertical="center" wrapText="1"/>
    </xf>
    <xf numFmtId="0" fontId="16" fillId="2" borderId="1" xfId="93" applyFont="1" applyFill="1" applyBorder="1" applyAlignment="1" applyProtection="1">
      <alignment horizontal="center" vertical="center" wrapText="1"/>
    </xf>
    <xf numFmtId="0" fontId="16" fillId="2" borderId="1" xfId="69" applyFont="1" applyFill="1" applyBorder="1" applyAlignment="1">
      <alignment horizontal="center" vertical="center" wrapText="1"/>
    </xf>
    <xf numFmtId="0" fontId="16" fillId="2" borderId="1" xfId="63" applyNumberFormat="1" applyFont="1" applyFill="1" applyBorder="1" applyAlignment="1">
      <alignment horizontal="center" vertical="center" wrapText="1"/>
    </xf>
    <xf numFmtId="0" fontId="16" fillId="2" borderId="1" xfId="56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42" fillId="2" borderId="1" xfId="52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  <xf numFmtId="0" fontId="43" fillId="0" borderId="1" xfId="0" applyNumberFormat="1" applyFont="1" applyFill="1" applyBorder="1" applyAlignment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31" xfId="53"/>
    <cellStyle name="常规 26" xfId="54"/>
    <cellStyle name="常规 16" xfId="55"/>
    <cellStyle name="常规 21" xfId="56"/>
    <cellStyle name="常规 2 2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43" xfId="86"/>
    <cellStyle name="常规 38" xfId="87"/>
    <cellStyle name="常规 4" xfId="88"/>
    <cellStyle name="常规 45" xfId="89"/>
    <cellStyle name="常规 46" xfId="90"/>
    <cellStyle name="常规 47" xfId="91"/>
    <cellStyle name="常规 5" xfId="92"/>
    <cellStyle name="常规 66" xfId="93"/>
    <cellStyle name="常规 7" xfId="94"/>
    <cellStyle name="常规 8" xfId="95"/>
    <cellStyle name="常规 9" xfId="96"/>
    <cellStyle name="常规_榆社人畜饮水国债资金工程项目计划情况表(1)" xfId="97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abSelected="1" workbookViewId="0">
      <pane ySplit="1" topLeftCell="A34" activePane="bottomLeft" state="frozen"/>
      <selection/>
      <selection pane="bottomLeft" activeCell="Q35" sqref="Q35"/>
    </sheetView>
  </sheetViews>
  <sheetFormatPr defaultColWidth="9" defaultRowHeight="14.25"/>
  <cols>
    <col min="1" max="1" width="6.5" style="3" customWidth="1"/>
    <col min="2" max="2" width="17.625" style="4" customWidth="1"/>
    <col min="3" max="3" width="10.125" style="4" customWidth="1"/>
    <col min="4" max="4" width="6.375" style="4" customWidth="1"/>
    <col min="5" max="5" width="9.875" style="4" customWidth="1"/>
    <col min="6" max="6" width="28.25" style="4" customWidth="1"/>
    <col min="7" max="7" width="14.75" style="4" customWidth="1"/>
    <col min="8" max="8" width="9" style="4" customWidth="1"/>
    <col min="9" max="9" width="10" style="4" customWidth="1"/>
    <col min="10" max="10" width="9.5" style="4" customWidth="1"/>
    <col min="11" max="11" width="21.875" style="4" customWidth="1"/>
    <col min="12" max="12" width="10.375" style="4" customWidth="1"/>
    <col min="13" max="13" width="14.1333333333333" style="4"/>
    <col min="14" max="16384" width="9" style="4"/>
  </cols>
  <sheetData>
    <row r="1" ht="15.9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4" customHeight="1" spans="1:13">
      <c r="A2" s="69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3">
      <c r="C3" s="119"/>
      <c r="D3" s="119"/>
      <c r="E3" s="119"/>
      <c r="F3" s="119"/>
      <c r="G3" s="119"/>
      <c r="H3" s="119"/>
      <c r="I3" s="119"/>
      <c r="J3" s="119"/>
      <c r="K3" s="120" t="s">
        <v>2</v>
      </c>
      <c r="L3" s="120"/>
    </row>
    <row r="4" ht="23.1" customHeight="1" spans="1:13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30" customHeight="1" spans="1:13">
      <c r="A5" s="44"/>
      <c r="B5" s="48"/>
      <c r="C5" s="48"/>
      <c r="D5" s="44"/>
      <c r="E5" s="44"/>
      <c r="F5" s="48"/>
      <c r="G5" s="72"/>
      <c r="H5" s="74"/>
      <c r="I5" s="44" t="s">
        <v>14</v>
      </c>
      <c r="J5" s="44" t="s">
        <v>15</v>
      </c>
      <c r="K5" s="48"/>
      <c r="L5" s="44"/>
    </row>
    <row r="6" s="109" customFormat="1" ht="31" customHeight="1" spans="1:13">
      <c r="A6" s="121"/>
      <c r="B6" s="122" t="s">
        <v>16</v>
      </c>
      <c r="C6" s="122"/>
      <c r="D6" s="122"/>
      <c r="E6" s="122"/>
      <c r="F6" s="122"/>
      <c r="G6" s="123">
        <f>SUM(G7+G14+G41+G46+G44+G52)</f>
        <v>11622</v>
      </c>
      <c r="H6" s="122"/>
      <c r="I6" s="121"/>
      <c r="J6" s="124"/>
      <c r="K6" s="121"/>
      <c r="L6" s="121"/>
    </row>
    <row r="7" s="110" customFormat="1" ht="45" customHeight="1" spans="1:13">
      <c r="A7" s="16" t="s">
        <v>17</v>
      </c>
      <c r="B7" s="16" t="s">
        <v>18</v>
      </c>
      <c r="C7" s="16" t="s">
        <v>19</v>
      </c>
      <c r="D7" s="16"/>
      <c r="F7" s="10"/>
      <c r="G7" s="16">
        <v>1710</v>
      </c>
      <c r="H7" s="10"/>
      <c r="I7" s="10"/>
      <c r="J7" s="10"/>
      <c r="K7" s="10"/>
      <c r="L7" s="10"/>
    </row>
    <row r="8" s="111" customFormat="1" ht="23" customHeight="1" spans="1:13">
      <c r="A8" s="125" t="s">
        <v>20</v>
      </c>
      <c r="B8" s="82" t="s">
        <v>21</v>
      </c>
      <c r="C8" s="82" t="s">
        <v>22</v>
      </c>
      <c r="D8" s="16"/>
      <c r="E8" s="82"/>
      <c r="F8" s="10"/>
      <c r="G8" s="82">
        <f>SUM(G9:G11)</f>
        <v>1210</v>
      </c>
      <c r="H8" s="83"/>
      <c r="I8" s="126"/>
      <c r="J8" s="126"/>
      <c r="K8" s="82"/>
      <c r="L8" s="82"/>
      <c r="M8" s="67"/>
    </row>
    <row r="9" s="37" customFormat="1" ht="41" customHeight="1" spans="1:13">
      <c r="A9" s="127">
        <v>1</v>
      </c>
      <c r="B9" s="127" t="s">
        <v>23</v>
      </c>
      <c r="C9" s="127" t="s">
        <v>24</v>
      </c>
      <c r="D9" s="127" t="s">
        <v>25</v>
      </c>
      <c r="E9" s="127" t="s">
        <v>26</v>
      </c>
      <c r="F9" s="127" t="s">
        <v>27</v>
      </c>
      <c r="G9" s="127">
        <v>420</v>
      </c>
      <c r="H9" s="127" t="s">
        <v>28</v>
      </c>
      <c r="I9" s="127">
        <v>2021.1</v>
      </c>
      <c r="J9" s="127">
        <v>2021.12</v>
      </c>
      <c r="K9" s="127"/>
      <c r="L9" s="127" t="s">
        <v>29</v>
      </c>
    </row>
    <row r="10" s="37" customFormat="1" ht="48" customHeight="1" spans="1:13">
      <c r="A10" s="127">
        <v>2</v>
      </c>
      <c r="B10" s="127" t="s">
        <v>30</v>
      </c>
      <c r="C10" s="127" t="s">
        <v>24</v>
      </c>
      <c r="D10" s="127" t="s">
        <v>25</v>
      </c>
      <c r="E10" s="127" t="s">
        <v>31</v>
      </c>
      <c r="F10" s="127" t="s">
        <v>32</v>
      </c>
      <c r="G10" s="127">
        <v>185</v>
      </c>
      <c r="H10" s="127" t="s">
        <v>28</v>
      </c>
      <c r="I10" s="127">
        <v>2021.1</v>
      </c>
      <c r="J10" s="127">
        <v>2021.12</v>
      </c>
      <c r="K10" s="127"/>
      <c r="L10" s="127" t="s">
        <v>29</v>
      </c>
      <c r="M10" s="128"/>
    </row>
    <row r="11" s="38" customFormat="1" ht="131" customHeight="1" spans="1:13">
      <c r="A11" s="127">
        <v>3</v>
      </c>
      <c r="B11" s="127" t="s">
        <v>33</v>
      </c>
      <c r="C11" s="127" t="s">
        <v>24</v>
      </c>
      <c r="D11" s="127" t="s">
        <v>25</v>
      </c>
      <c r="E11" s="127" t="s">
        <v>31</v>
      </c>
      <c r="F11" s="127" t="s">
        <v>34</v>
      </c>
      <c r="G11" s="127">
        <v>605</v>
      </c>
      <c r="H11" s="127" t="s">
        <v>35</v>
      </c>
      <c r="I11" s="127" t="s">
        <v>36</v>
      </c>
      <c r="J11" s="127" t="s">
        <v>37</v>
      </c>
      <c r="K11" s="127" t="s">
        <v>38</v>
      </c>
      <c r="L11" s="127" t="s">
        <v>39</v>
      </c>
    </row>
    <row r="12" s="112" customFormat="1" ht="23" customHeight="1" spans="1:13">
      <c r="A12" s="129" t="s">
        <v>40</v>
      </c>
      <c r="B12" s="54" t="s">
        <v>41</v>
      </c>
      <c r="C12" s="54" t="s">
        <v>22</v>
      </c>
      <c r="D12" s="130"/>
      <c r="E12" s="54"/>
      <c r="F12" s="131"/>
      <c r="G12" s="54">
        <v>500</v>
      </c>
      <c r="H12" s="19"/>
      <c r="I12" s="60"/>
      <c r="J12" s="60"/>
      <c r="K12" s="54"/>
      <c r="L12" s="54"/>
      <c r="M12" s="79"/>
    </row>
    <row r="13" s="38" customFormat="1" ht="51" customHeight="1" spans="1:13">
      <c r="A13" s="127">
        <v>1</v>
      </c>
      <c r="B13" s="127" t="s">
        <v>42</v>
      </c>
      <c r="C13" s="127" t="s">
        <v>24</v>
      </c>
      <c r="D13" s="127" t="s">
        <v>25</v>
      </c>
      <c r="E13" s="127" t="s">
        <v>43</v>
      </c>
      <c r="F13" s="127" t="s">
        <v>44</v>
      </c>
      <c r="G13" s="127">
        <v>500</v>
      </c>
      <c r="H13" s="127" t="s">
        <v>35</v>
      </c>
      <c r="I13" s="127" t="s">
        <v>36</v>
      </c>
      <c r="J13" s="127" t="s">
        <v>37</v>
      </c>
      <c r="K13" s="127"/>
      <c r="L13" s="127" t="s">
        <v>45</v>
      </c>
      <c r="M13" s="104"/>
    </row>
    <row r="14" s="113" customFormat="1" ht="49" customHeight="1" spans="1:13">
      <c r="A14" s="130" t="s">
        <v>46</v>
      </c>
      <c r="B14" s="130" t="s">
        <v>47</v>
      </c>
      <c r="C14" s="130" t="s">
        <v>19</v>
      </c>
      <c r="D14" s="130"/>
      <c r="E14" s="130"/>
      <c r="F14" s="131"/>
      <c r="G14" s="130">
        <f>SUM(G15+G18+G19+G22+G25+G28+G31)</f>
        <v>8803</v>
      </c>
      <c r="H14" s="54"/>
      <c r="I14" s="60"/>
      <c r="J14" s="132"/>
      <c r="K14" s="23"/>
      <c r="L14" s="23"/>
      <c r="M14" s="34"/>
    </row>
    <row r="15" s="79" customFormat="1" ht="30" customHeight="1" spans="1:13">
      <c r="A15" s="54" t="s">
        <v>20</v>
      </c>
      <c r="B15" s="133" t="s">
        <v>48</v>
      </c>
      <c r="C15" s="54" t="s">
        <v>22</v>
      </c>
      <c r="D15" s="54"/>
      <c r="E15" s="54" t="s">
        <v>49</v>
      </c>
      <c r="F15" s="133"/>
      <c r="G15" s="54">
        <f>水利!G6</f>
        <v>3970.6</v>
      </c>
      <c r="H15" s="54"/>
      <c r="I15" s="134"/>
      <c r="J15" s="60"/>
      <c r="K15" s="54"/>
      <c r="L15" s="54"/>
      <c r="M15" s="78"/>
    </row>
    <row r="16" s="2" customFormat="1" ht="37" customHeight="1" spans="1:13">
      <c r="A16" s="23">
        <v>1</v>
      </c>
      <c r="B16" s="29" t="s">
        <v>50</v>
      </c>
      <c r="C16" s="28" t="s">
        <v>19</v>
      </c>
      <c r="D16" s="29"/>
      <c r="E16" s="29"/>
      <c r="F16" s="29"/>
      <c r="G16" s="127">
        <v>1400</v>
      </c>
      <c r="H16" s="23" t="s">
        <v>28</v>
      </c>
      <c r="I16" s="127"/>
      <c r="J16" s="127"/>
      <c r="K16" s="127"/>
      <c r="L16" s="135" t="s">
        <v>51</v>
      </c>
    </row>
    <row r="17" s="2" customFormat="1" ht="37" customHeight="1" spans="1:13">
      <c r="A17" s="23">
        <v>2</v>
      </c>
      <c r="B17" s="29" t="s">
        <v>52</v>
      </c>
      <c r="C17" s="28" t="s">
        <v>19</v>
      </c>
      <c r="D17" s="29"/>
      <c r="E17" s="29"/>
      <c r="F17" s="29"/>
      <c r="G17" s="127">
        <f>水利!G60</f>
        <v>2570.6</v>
      </c>
      <c r="H17" s="127" t="s">
        <v>53</v>
      </c>
      <c r="I17" s="127"/>
      <c r="J17" s="127"/>
      <c r="K17" s="127"/>
      <c r="L17" s="135" t="s">
        <v>51</v>
      </c>
    </row>
    <row r="18" s="79" customFormat="1" ht="33" customHeight="1" spans="1:13">
      <c r="A18" s="54" t="s">
        <v>40</v>
      </c>
      <c r="B18" s="133" t="s">
        <v>54</v>
      </c>
      <c r="C18" s="54" t="s">
        <v>22</v>
      </c>
      <c r="D18" s="54"/>
      <c r="E18" s="54" t="s">
        <v>55</v>
      </c>
      <c r="F18" s="133"/>
      <c r="G18" s="54">
        <v>160.2</v>
      </c>
      <c r="H18" s="23" t="s">
        <v>28</v>
      </c>
      <c r="I18" s="136"/>
      <c r="J18" s="60"/>
      <c r="K18" s="54"/>
      <c r="L18" s="135" t="s">
        <v>56</v>
      </c>
      <c r="M18" s="78"/>
    </row>
    <row r="19" s="34" customFormat="1" ht="32" customHeight="1" spans="1:13">
      <c r="A19" s="54" t="s">
        <v>57</v>
      </c>
      <c r="B19" s="19" t="s">
        <v>58</v>
      </c>
      <c r="C19" s="54" t="s">
        <v>22</v>
      </c>
      <c r="D19" s="54"/>
      <c r="E19" s="54" t="s">
        <v>59</v>
      </c>
      <c r="F19" s="61"/>
      <c r="G19" s="54">
        <f>交通!G6</f>
        <v>2613.422995</v>
      </c>
      <c r="H19" s="133"/>
      <c r="I19" s="60"/>
      <c r="J19" s="60"/>
      <c r="K19" s="54"/>
      <c r="L19" s="54"/>
      <c r="M19" s="79"/>
    </row>
    <row r="20" s="37" customFormat="1" ht="39" customHeight="1" spans="1:13">
      <c r="A20" s="23">
        <v>1</v>
      </c>
      <c r="B20" s="29" t="s">
        <v>60</v>
      </c>
      <c r="C20" s="23" t="s">
        <v>22</v>
      </c>
      <c r="D20" s="23"/>
      <c r="E20" s="23"/>
      <c r="F20" s="137"/>
      <c r="G20" s="127">
        <v>200</v>
      </c>
      <c r="H20" s="23" t="s">
        <v>28</v>
      </c>
      <c r="I20" s="132"/>
      <c r="J20" s="132"/>
      <c r="K20" s="23"/>
      <c r="L20" s="135" t="s">
        <v>56</v>
      </c>
    </row>
    <row r="21" s="37" customFormat="1" ht="45" customHeight="1" spans="1:13">
      <c r="A21" s="23">
        <v>2</v>
      </c>
      <c r="B21" s="29" t="s">
        <v>61</v>
      </c>
      <c r="C21" s="23" t="s">
        <v>22</v>
      </c>
      <c r="D21" s="138"/>
      <c r="E21" s="139"/>
      <c r="F21" s="140"/>
      <c r="G21" s="127">
        <f>交通!G23</f>
        <v>2413.422995</v>
      </c>
      <c r="H21" s="23" t="s">
        <v>28</v>
      </c>
      <c r="I21" s="132"/>
      <c r="J21" s="132"/>
      <c r="K21" s="137"/>
      <c r="L21" s="135" t="s">
        <v>56</v>
      </c>
    </row>
    <row r="22" s="78" customFormat="1" ht="36" customHeight="1" spans="1:13">
      <c r="A22" s="54" t="s">
        <v>62</v>
      </c>
      <c r="B22" s="133" t="s">
        <v>63</v>
      </c>
      <c r="C22" s="141"/>
      <c r="D22" s="54"/>
      <c r="E22" s="133"/>
      <c r="F22" s="134"/>
      <c r="G22" s="54">
        <f>G23+G24</f>
        <v>543.9</v>
      </c>
      <c r="H22" s="133"/>
      <c r="I22" s="136"/>
      <c r="J22" s="60"/>
      <c r="K22" s="133"/>
      <c r="L22" s="133"/>
      <c r="M22" s="79"/>
    </row>
    <row r="23" s="38" customFormat="1" ht="45" customHeight="1" spans="1:13">
      <c r="A23" s="89">
        <v>1</v>
      </c>
      <c r="B23" s="29" t="s">
        <v>64</v>
      </c>
      <c r="C23" s="29"/>
      <c r="D23" s="29"/>
      <c r="E23" s="29"/>
      <c r="F23" s="29"/>
      <c r="G23" s="127">
        <v>175</v>
      </c>
      <c r="H23" s="23" t="s">
        <v>28</v>
      </c>
      <c r="I23" s="29"/>
      <c r="J23" s="29"/>
      <c r="K23" s="29"/>
      <c r="L23" s="135" t="s">
        <v>65</v>
      </c>
    </row>
    <row r="24" s="38" customFormat="1" ht="44" customHeight="1" spans="1:13">
      <c r="A24" s="89">
        <v>2</v>
      </c>
      <c r="B24" s="29" t="s">
        <v>66</v>
      </c>
      <c r="C24" s="29"/>
      <c r="D24" s="29"/>
      <c r="E24" s="29"/>
      <c r="F24" s="29"/>
      <c r="G24" s="127">
        <v>368.9</v>
      </c>
      <c r="H24" s="23" t="s">
        <v>28</v>
      </c>
      <c r="I24" s="29"/>
      <c r="J24" s="29"/>
      <c r="K24" s="29"/>
      <c r="L24" s="135" t="s">
        <v>65</v>
      </c>
    </row>
    <row r="25" s="78" customFormat="1" ht="51" customHeight="1" spans="1:13">
      <c r="A25" s="54" t="s">
        <v>67</v>
      </c>
      <c r="B25" s="133" t="s">
        <v>68</v>
      </c>
      <c r="C25" s="133"/>
      <c r="D25" s="54"/>
      <c r="E25" s="54"/>
      <c r="F25" s="134"/>
      <c r="G25" s="133">
        <v>386.561005</v>
      </c>
      <c r="H25" s="54"/>
      <c r="I25" s="136"/>
      <c r="J25" s="60"/>
      <c r="K25" s="133"/>
      <c r="L25" s="133"/>
      <c r="M25" s="79"/>
    </row>
    <row r="26" s="114" customFormat="1" ht="71" customHeight="1" spans="1:13">
      <c r="A26" s="29">
        <v>1</v>
      </c>
      <c r="B26" s="29" t="s">
        <v>69</v>
      </c>
      <c r="C26" s="29" t="s">
        <v>70</v>
      </c>
      <c r="D26" s="29" t="s">
        <v>71</v>
      </c>
      <c r="E26" s="29" t="s">
        <v>72</v>
      </c>
      <c r="F26" s="29" t="s">
        <v>73</v>
      </c>
      <c r="G26" s="127">
        <v>300</v>
      </c>
      <c r="H26" s="23" t="s">
        <v>28</v>
      </c>
      <c r="I26" s="23">
        <v>2016.5</v>
      </c>
      <c r="J26" s="23">
        <v>2018.12</v>
      </c>
      <c r="K26" s="29" t="s">
        <v>74</v>
      </c>
      <c r="L26" s="135" t="s">
        <v>70</v>
      </c>
    </row>
    <row r="27" s="115" customFormat="1" ht="70" customHeight="1" spans="1:13">
      <c r="A27" s="29">
        <v>2</v>
      </c>
      <c r="B27" s="29" t="s">
        <v>75</v>
      </c>
      <c r="C27" s="29" t="s">
        <v>70</v>
      </c>
      <c r="D27" s="29" t="s">
        <v>71</v>
      </c>
      <c r="E27" s="29" t="s">
        <v>76</v>
      </c>
      <c r="F27" s="29" t="s">
        <v>77</v>
      </c>
      <c r="G27" s="127">
        <v>86.561005</v>
      </c>
      <c r="H27" s="23" t="s">
        <v>28</v>
      </c>
      <c r="I27" s="132"/>
      <c r="J27" s="132"/>
      <c r="K27" s="29" t="s">
        <v>78</v>
      </c>
      <c r="L27" s="135" t="s">
        <v>70</v>
      </c>
    </row>
    <row r="28" s="115" customFormat="1" ht="52" customHeight="1" spans="1:13">
      <c r="A28" s="133" t="s">
        <v>79</v>
      </c>
      <c r="B28" s="133" t="s">
        <v>80</v>
      </c>
      <c r="C28" s="133" t="s">
        <v>81</v>
      </c>
      <c r="D28" s="133"/>
      <c r="E28" s="133"/>
      <c r="F28" s="133"/>
      <c r="G28" s="54">
        <v>110</v>
      </c>
      <c r="H28" s="133"/>
      <c r="I28" s="54"/>
      <c r="J28" s="133"/>
      <c r="K28" s="54"/>
      <c r="L28" s="133"/>
    </row>
    <row r="29" s="115" customFormat="1" ht="52" customHeight="1" spans="1:13">
      <c r="A29" s="89">
        <v>1</v>
      </c>
      <c r="B29" s="31" t="s">
        <v>82</v>
      </c>
      <c r="C29" s="31" t="s">
        <v>81</v>
      </c>
      <c r="D29" s="31" t="s">
        <v>25</v>
      </c>
      <c r="E29" s="31" t="s">
        <v>83</v>
      </c>
      <c r="F29" s="31" t="s">
        <v>84</v>
      </c>
      <c r="G29" s="23"/>
      <c r="H29" s="23" t="s">
        <v>28</v>
      </c>
      <c r="I29" s="31">
        <v>2020.6</v>
      </c>
      <c r="J29" s="31">
        <v>2020.11</v>
      </c>
      <c r="K29" s="31" t="s">
        <v>85</v>
      </c>
      <c r="L29" s="31" t="s">
        <v>83</v>
      </c>
    </row>
    <row r="30" s="115" customFormat="1" ht="52" customHeight="1" spans="1:13">
      <c r="A30" s="89">
        <v>2</v>
      </c>
      <c r="B30" s="31" t="s">
        <v>86</v>
      </c>
      <c r="C30" s="31" t="s">
        <v>81</v>
      </c>
      <c r="D30" s="31" t="s">
        <v>25</v>
      </c>
      <c r="E30" s="31" t="s">
        <v>87</v>
      </c>
      <c r="F30" s="31" t="s">
        <v>88</v>
      </c>
      <c r="G30" s="23"/>
      <c r="H30" s="23" t="s">
        <v>28</v>
      </c>
      <c r="I30" s="31">
        <v>2020.6</v>
      </c>
      <c r="J30" s="31">
        <v>2020.11</v>
      </c>
      <c r="K30" s="31" t="s">
        <v>89</v>
      </c>
      <c r="L30" s="31" t="s">
        <v>87</v>
      </c>
    </row>
    <row r="31" s="110" customFormat="1" ht="40" customHeight="1" spans="1:13">
      <c r="A31" s="133" t="s">
        <v>90</v>
      </c>
      <c r="B31" s="133" t="s">
        <v>91</v>
      </c>
      <c r="C31" s="133"/>
      <c r="D31" s="133"/>
      <c r="E31" s="133"/>
      <c r="F31" s="133"/>
      <c r="G31" s="133">
        <v>1018.316</v>
      </c>
      <c r="H31" s="142"/>
      <c r="I31" s="142"/>
      <c r="J31" s="142"/>
      <c r="K31" s="142"/>
      <c r="L31" s="142"/>
    </row>
    <row r="32" s="111" customFormat="1" ht="55" customHeight="1" spans="1:13">
      <c r="A32" s="143">
        <v>1</v>
      </c>
      <c r="B32" s="31" t="s">
        <v>92</v>
      </c>
      <c r="C32" s="31" t="s">
        <v>93</v>
      </c>
      <c r="D32" s="31" t="s">
        <v>25</v>
      </c>
      <c r="E32" s="31" t="s">
        <v>94</v>
      </c>
      <c r="F32" s="31" t="s">
        <v>95</v>
      </c>
      <c r="G32" s="31">
        <v>38.4</v>
      </c>
      <c r="H32" s="31" t="s">
        <v>28</v>
      </c>
      <c r="I32" s="31">
        <v>2021.1</v>
      </c>
      <c r="J32" s="31">
        <v>2021.12</v>
      </c>
      <c r="K32" s="31" t="s">
        <v>96</v>
      </c>
      <c r="L32" s="31" t="s">
        <v>97</v>
      </c>
      <c r="M32" s="67"/>
    </row>
    <row r="33" s="37" customFormat="1" ht="52" customHeight="1" spans="1:13">
      <c r="A33" s="143">
        <v>2</v>
      </c>
      <c r="B33" s="31" t="s">
        <v>98</v>
      </c>
      <c r="C33" s="31" t="s">
        <v>93</v>
      </c>
      <c r="D33" s="31" t="s">
        <v>25</v>
      </c>
      <c r="E33" s="31" t="s">
        <v>99</v>
      </c>
      <c r="F33" s="31" t="s">
        <v>100</v>
      </c>
      <c r="G33" s="31">
        <v>92.96</v>
      </c>
      <c r="H33" s="31" t="s">
        <v>28</v>
      </c>
      <c r="I33" s="31">
        <v>2021.5</v>
      </c>
      <c r="J33" s="31">
        <v>2021.7</v>
      </c>
      <c r="K33" s="31" t="s">
        <v>101</v>
      </c>
      <c r="L33" s="31" t="s">
        <v>102</v>
      </c>
    </row>
    <row r="34" s="37" customFormat="1" ht="45" customHeight="1" spans="1:13">
      <c r="A34" s="143">
        <v>3</v>
      </c>
      <c r="B34" s="31" t="s">
        <v>103</v>
      </c>
      <c r="C34" s="31" t="s">
        <v>93</v>
      </c>
      <c r="D34" s="31" t="s">
        <v>25</v>
      </c>
      <c r="E34" s="31" t="s">
        <v>104</v>
      </c>
      <c r="F34" s="31" t="s">
        <v>105</v>
      </c>
      <c r="G34" s="31">
        <v>147.4</v>
      </c>
      <c r="H34" s="31" t="s">
        <v>28</v>
      </c>
      <c r="I34" s="31">
        <v>2021.5</v>
      </c>
      <c r="J34" s="31">
        <v>2021.12</v>
      </c>
      <c r="K34" s="31" t="s">
        <v>106</v>
      </c>
      <c r="L34" s="31" t="s">
        <v>107</v>
      </c>
      <c r="M34" s="128"/>
    </row>
    <row r="35" s="38" customFormat="1" ht="74" customHeight="1" spans="1:13">
      <c r="A35" s="143">
        <v>4</v>
      </c>
      <c r="B35" s="31" t="s">
        <v>108</v>
      </c>
      <c r="C35" s="31" t="s">
        <v>93</v>
      </c>
      <c r="D35" s="31" t="s">
        <v>25</v>
      </c>
      <c r="E35" s="31" t="s">
        <v>109</v>
      </c>
      <c r="F35" s="31" t="s">
        <v>110</v>
      </c>
      <c r="G35" s="31">
        <v>157.64</v>
      </c>
      <c r="H35" s="31" t="s">
        <v>28</v>
      </c>
      <c r="I35" s="31">
        <v>2021.7</v>
      </c>
      <c r="J35" s="31">
        <v>2021.12</v>
      </c>
      <c r="K35" s="31" t="s">
        <v>111</v>
      </c>
      <c r="L35" s="31" t="s">
        <v>112</v>
      </c>
    </row>
    <row r="36" s="112" customFormat="1" ht="67" customHeight="1" spans="1:13">
      <c r="A36" s="143">
        <v>5</v>
      </c>
      <c r="B36" s="31" t="s">
        <v>113</v>
      </c>
      <c r="C36" s="31" t="s">
        <v>93</v>
      </c>
      <c r="D36" s="31" t="s">
        <v>25</v>
      </c>
      <c r="E36" s="31" t="s">
        <v>114</v>
      </c>
      <c r="F36" s="31" t="s">
        <v>115</v>
      </c>
      <c r="G36" s="31">
        <v>116</v>
      </c>
      <c r="H36" s="31" t="s">
        <v>28</v>
      </c>
      <c r="I36" s="31"/>
      <c r="J36" s="31"/>
      <c r="K36" s="31"/>
      <c r="L36" s="31" t="s">
        <v>116</v>
      </c>
      <c r="M36" s="79"/>
    </row>
    <row r="37" s="38" customFormat="1" ht="45" customHeight="1" spans="1:13">
      <c r="A37" s="143">
        <v>6</v>
      </c>
      <c r="B37" s="31" t="s">
        <v>117</v>
      </c>
      <c r="C37" s="31" t="s">
        <v>93</v>
      </c>
      <c r="D37" s="31" t="s">
        <v>25</v>
      </c>
      <c r="E37" s="31" t="s">
        <v>118</v>
      </c>
      <c r="F37" s="31" t="s">
        <v>119</v>
      </c>
      <c r="G37" s="31">
        <v>83.04</v>
      </c>
      <c r="H37" s="31" t="s">
        <v>28</v>
      </c>
      <c r="I37" s="31">
        <v>2021.8</v>
      </c>
      <c r="J37" s="31">
        <v>2021.1</v>
      </c>
      <c r="K37" s="31" t="s">
        <v>120</v>
      </c>
      <c r="L37" s="31" t="s">
        <v>121</v>
      </c>
      <c r="M37" s="104"/>
    </row>
    <row r="38" s="113" customFormat="1" ht="92" customHeight="1" spans="1:13">
      <c r="A38" s="143">
        <v>7</v>
      </c>
      <c r="B38" s="31" t="s">
        <v>122</v>
      </c>
      <c r="C38" s="31" t="s">
        <v>93</v>
      </c>
      <c r="D38" s="31" t="s">
        <v>25</v>
      </c>
      <c r="E38" s="31" t="s">
        <v>123</v>
      </c>
      <c r="F38" s="31" t="s">
        <v>124</v>
      </c>
      <c r="G38" s="31">
        <v>180.476</v>
      </c>
      <c r="H38" s="31" t="s">
        <v>28</v>
      </c>
      <c r="I38" s="31">
        <v>2021.8</v>
      </c>
      <c r="J38" s="31">
        <v>2021.1</v>
      </c>
      <c r="K38" s="31" t="s">
        <v>125</v>
      </c>
      <c r="L38" s="31" t="s">
        <v>126</v>
      </c>
      <c r="M38" s="34"/>
    </row>
    <row r="39" s="79" customFormat="1" ht="46" customHeight="1" spans="1:13">
      <c r="A39" s="143">
        <v>8</v>
      </c>
      <c r="B39" s="31" t="s">
        <v>127</v>
      </c>
      <c r="C39" s="31" t="s">
        <v>24</v>
      </c>
      <c r="D39" s="31" t="s">
        <v>128</v>
      </c>
      <c r="E39" s="31" t="s">
        <v>129</v>
      </c>
      <c r="F39" s="31" t="s">
        <v>130</v>
      </c>
      <c r="G39" s="31">
        <v>74.4</v>
      </c>
      <c r="H39" s="31" t="s">
        <v>28</v>
      </c>
      <c r="I39" s="31">
        <v>2021.7</v>
      </c>
      <c r="J39" s="31">
        <v>2021.11</v>
      </c>
      <c r="K39" s="31" t="s">
        <v>131</v>
      </c>
      <c r="L39" s="31" t="s">
        <v>24</v>
      </c>
      <c r="M39" s="78"/>
    </row>
    <row r="40" s="2" customFormat="1" ht="51" customHeight="1" spans="1:13">
      <c r="A40" s="143">
        <v>9</v>
      </c>
      <c r="B40" s="31" t="s">
        <v>132</v>
      </c>
      <c r="C40" s="31" t="s">
        <v>133</v>
      </c>
      <c r="D40" s="31" t="s">
        <v>25</v>
      </c>
      <c r="E40" s="31" t="s">
        <v>134</v>
      </c>
      <c r="F40" s="31" t="s">
        <v>135</v>
      </c>
      <c r="G40" s="31">
        <v>128</v>
      </c>
      <c r="H40" s="31" t="s">
        <v>28</v>
      </c>
      <c r="I40" s="31">
        <v>2021.7</v>
      </c>
      <c r="J40" s="31">
        <v>2021.1</v>
      </c>
      <c r="K40" s="31"/>
      <c r="L40" s="31" t="s">
        <v>136</v>
      </c>
    </row>
    <row r="41" s="2" customFormat="1" ht="42" customHeight="1" spans="1:13">
      <c r="A41" s="130" t="s">
        <v>137</v>
      </c>
      <c r="B41" s="130" t="s">
        <v>138</v>
      </c>
      <c r="C41" s="130" t="s">
        <v>19</v>
      </c>
      <c r="D41" s="130"/>
      <c r="E41" s="130"/>
      <c r="F41" s="130"/>
      <c r="G41" s="130">
        <f>SUM(G42:G43)</f>
        <v>370</v>
      </c>
      <c r="H41" s="28"/>
      <c r="I41" s="136"/>
      <c r="J41" s="144"/>
      <c r="K41" s="28"/>
      <c r="L41" s="28"/>
      <c r="M41" s="145"/>
    </row>
    <row r="42" s="2" customFormat="1" ht="48" customHeight="1" spans="1:13">
      <c r="A42" s="23">
        <v>1</v>
      </c>
      <c r="B42" s="28" t="s">
        <v>139</v>
      </c>
      <c r="C42" s="31" t="s">
        <v>93</v>
      </c>
      <c r="D42" s="23" t="s">
        <v>71</v>
      </c>
      <c r="E42" s="23" t="s">
        <v>31</v>
      </c>
      <c r="F42" s="146" t="s">
        <v>140</v>
      </c>
      <c r="G42" s="28">
        <v>120</v>
      </c>
      <c r="H42" s="23" t="s">
        <v>28</v>
      </c>
      <c r="I42" s="147" t="s">
        <v>141</v>
      </c>
      <c r="J42" s="147" t="s">
        <v>37</v>
      </c>
      <c r="K42" s="147" t="s">
        <v>142</v>
      </c>
      <c r="L42" s="23" t="s">
        <v>143</v>
      </c>
    </row>
    <row r="43" s="114" customFormat="1" ht="57" customHeight="1" spans="1:13">
      <c r="A43" s="143">
        <v>1</v>
      </c>
      <c r="B43" s="31" t="s">
        <v>144</v>
      </c>
      <c r="C43" s="31" t="s">
        <v>93</v>
      </c>
      <c r="D43" s="31" t="s">
        <v>71</v>
      </c>
      <c r="E43" s="31" t="s">
        <v>145</v>
      </c>
      <c r="F43" s="31" t="s">
        <v>146</v>
      </c>
      <c r="G43" s="31">
        <v>250</v>
      </c>
      <c r="H43" s="31" t="s">
        <v>28</v>
      </c>
      <c r="I43" s="31" t="s">
        <v>141</v>
      </c>
      <c r="J43" s="31">
        <v>2021.12</v>
      </c>
      <c r="K43" s="31" t="s">
        <v>147</v>
      </c>
      <c r="L43" s="31" t="s">
        <v>93</v>
      </c>
    </row>
    <row r="44" s="2" customFormat="1" ht="48" customHeight="1" spans="1:13">
      <c r="A44" s="130" t="s">
        <v>148</v>
      </c>
      <c r="B44" s="130" t="s">
        <v>149</v>
      </c>
      <c r="C44" s="130" t="s">
        <v>19</v>
      </c>
      <c r="D44" s="130"/>
      <c r="E44" s="130"/>
      <c r="F44" s="130"/>
      <c r="G44" s="130">
        <v>173</v>
      </c>
      <c r="H44" s="130"/>
      <c r="I44" s="130"/>
      <c r="J44" s="108"/>
      <c r="K44" s="108"/>
      <c r="L44" s="108"/>
    </row>
    <row r="45" s="2" customFormat="1" ht="47" customHeight="1" spans="1:13">
      <c r="A45" s="28">
        <v>1</v>
      </c>
      <c r="B45" s="28" t="s">
        <v>150</v>
      </c>
      <c r="C45" s="28" t="s">
        <v>24</v>
      </c>
      <c r="D45" s="28" t="s">
        <v>25</v>
      </c>
      <c r="E45" s="28" t="s">
        <v>31</v>
      </c>
      <c r="F45" s="28" t="s">
        <v>151</v>
      </c>
      <c r="G45" s="28">
        <v>173</v>
      </c>
      <c r="H45" s="23" t="s">
        <v>28</v>
      </c>
      <c r="I45" s="28" t="s">
        <v>36</v>
      </c>
      <c r="J45" s="28" t="s">
        <v>37</v>
      </c>
      <c r="K45" s="28"/>
      <c r="L45" s="28" t="s">
        <v>24</v>
      </c>
    </row>
    <row r="46" s="79" customFormat="1" ht="39" customHeight="1" spans="1:13">
      <c r="A46" s="130" t="s">
        <v>152</v>
      </c>
      <c r="B46" s="130" t="s">
        <v>153</v>
      </c>
      <c r="C46" s="130" t="s">
        <v>22</v>
      </c>
      <c r="D46" s="130"/>
      <c r="E46" s="130"/>
      <c r="F46" s="130"/>
      <c r="G46" s="130">
        <v>556</v>
      </c>
      <c r="H46" s="130"/>
      <c r="I46" s="136"/>
      <c r="J46" s="136"/>
      <c r="K46" s="54"/>
      <c r="L46" s="54"/>
      <c r="M46" s="34"/>
    </row>
    <row r="47" s="116" customFormat="1" ht="56" customHeight="1" spans="1:13">
      <c r="A47" s="28">
        <v>1</v>
      </c>
      <c r="B47" s="28" t="s">
        <v>154</v>
      </c>
      <c r="C47" s="28" t="s">
        <v>155</v>
      </c>
      <c r="D47" s="28" t="s">
        <v>71</v>
      </c>
      <c r="E47" s="28" t="s">
        <v>156</v>
      </c>
      <c r="F47" s="28" t="s">
        <v>157</v>
      </c>
      <c r="G47" s="28">
        <v>143.5</v>
      </c>
      <c r="H47" s="23" t="s">
        <v>28</v>
      </c>
      <c r="I47" s="28">
        <v>2021.1</v>
      </c>
      <c r="J47" s="28">
        <v>2021.12</v>
      </c>
      <c r="K47" s="28"/>
      <c r="L47" s="28" t="s">
        <v>155</v>
      </c>
    </row>
    <row r="48" s="37" customFormat="1" ht="59" customHeight="1" spans="1:13">
      <c r="A48" s="28">
        <v>2</v>
      </c>
      <c r="B48" s="28" t="s">
        <v>158</v>
      </c>
      <c r="C48" s="31" t="s">
        <v>93</v>
      </c>
      <c r="D48" s="28" t="s">
        <v>71</v>
      </c>
      <c r="E48" s="28" t="s">
        <v>159</v>
      </c>
      <c r="F48" s="28" t="s">
        <v>160</v>
      </c>
      <c r="G48" s="28">
        <v>79.1</v>
      </c>
      <c r="H48" s="23" t="s">
        <v>28</v>
      </c>
      <c r="I48" s="28" t="s">
        <v>161</v>
      </c>
      <c r="J48" s="28" t="s">
        <v>37</v>
      </c>
      <c r="K48" s="147" t="s">
        <v>162</v>
      </c>
      <c r="L48" s="28" t="s">
        <v>143</v>
      </c>
    </row>
    <row r="49" s="117" customFormat="1" ht="288" customHeight="1" spans="1:13">
      <c r="A49" s="28">
        <v>3</v>
      </c>
      <c r="B49" s="28" t="s">
        <v>163</v>
      </c>
      <c r="C49" s="28" t="s">
        <v>164</v>
      </c>
      <c r="D49" s="28" t="s">
        <v>71</v>
      </c>
      <c r="E49" s="28" t="s">
        <v>165</v>
      </c>
      <c r="F49" s="28" t="s">
        <v>166</v>
      </c>
      <c r="G49" s="28">
        <v>8.4</v>
      </c>
      <c r="H49" s="23" t="s">
        <v>28</v>
      </c>
      <c r="I49" s="28" t="s">
        <v>167</v>
      </c>
      <c r="J49" s="28" t="s">
        <v>168</v>
      </c>
      <c r="K49" s="28" t="s">
        <v>169</v>
      </c>
      <c r="L49" s="28" t="s">
        <v>164</v>
      </c>
      <c r="M49" s="148"/>
    </row>
    <row r="50" s="118" customFormat="1" ht="76" customHeight="1" spans="1:13">
      <c r="A50" s="31">
        <v>4</v>
      </c>
      <c r="B50" s="31" t="s">
        <v>170</v>
      </c>
      <c r="C50" s="31" t="s">
        <v>93</v>
      </c>
      <c r="D50" s="31" t="s">
        <v>71</v>
      </c>
      <c r="E50" s="31" t="s">
        <v>171</v>
      </c>
      <c r="F50" s="31" t="s">
        <v>172</v>
      </c>
      <c r="G50" s="31">
        <v>255</v>
      </c>
      <c r="H50" s="31" t="s">
        <v>28</v>
      </c>
      <c r="I50" s="31" t="s">
        <v>173</v>
      </c>
      <c r="J50" s="31" t="s">
        <v>174</v>
      </c>
      <c r="K50" s="31" t="s">
        <v>175</v>
      </c>
      <c r="L50" s="31" t="s">
        <v>171</v>
      </c>
    </row>
    <row r="51" s="118" customFormat="1" ht="63" customHeight="1" spans="1:13">
      <c r="A51" s="31">
        <v>5</v>
      </c>
      <c r="B51" s="31" t="s">
        <v>176</v>
      </c>
      <c r="C51" s="31" t="s">
        <v>93</v>
      </c>
      <c r="D51" s="31" t="s">
        <v>71</v>
      </c>
      <c r="E51" s="31" t="s">
        <v>171</v>
      </c>
      <c r="F51" s="31" t="s">
        <v>177</v>
      </c>
      <c r="G51" s="31">
        <v>70</v>
      </c>
      <c r="H51" s="31" t="s">
        <v>28</v>
      </c>
      <c r="I51" s="31" t="s">
        <v>174</v>
      </c>
      <c r="J51" s="31" t="s">
        <v>178</v>
      </c>
      <c r="K51" s="31" t="s">
        <v>179</v>
      </c>
      <c r="L51" s="31" t="s">
        <v>171</v>
      </c>
    </row>
    <row r="52" s="115" customFormat="1" ht="57" customHeight="1" spans="1:13">
      <c r="A52" s="130" t="s">
        <v>180</v>
      </c>
      <c r="B52" s="130" t="s">
        <v>181</v>
      </c>
      <c r="C52" s="142"/>
      <c r="D52" s="142"/>
      <c r="E52" s="142"/>
      <c r="F52" s="142"/>
      <c r="G52" s="130">
        <v>10</v>
      </c>
      <c r="H52" s="149"/>
      <c r="I52" s="142"/>
      <c r="J52" s="142"/>
      <c r="K52" s="142"/>
      <c r="L52" s="142"/>
    </row>
    <row r="53" s="115" customFormat="1" ht="52" customHeight="1" spans="1:13">
      <c r="A53" s="31">
        <v>1</v>
      </c>
      <c r="B53" s="31" t="s">
        <v>182</v>
      </c>
      <c r="C53" s="31" t="s">
        <v>107</v>
      </c>
      <c r="D53" s="31" t="s">
        <v>25</v>
      </c>
      <c r="E53" s="31" t="s">
        <v>183</v>
      </c>
      <c r="F53" s="31" t="s">
        <v>184</v>
      </c>
      <c r="G53" s="31">
        <v>10</v>
      </c>
      <c r="H53" s="31" t="s">
        <v>28</v>
      </c>
      <c r="I53" s="31">
        <v>2021.06</v>
      </c>
      <c r="J53" s="31">
        <v>2021.12</v>
      </c>
      <c r="K53" s="31" t="s">
        <v>185</v>
      </c>
      <c r="L53" s="31" t="s">
        <v>107</v>
      </c>
    </row>
    <row r="54" spans="1:13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3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3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3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3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</sheetData>
  <mergeCells count="14">
    <mergeCell ref="A1:L1"/>
    <mergeCell ref="A2:L2"/>
    <mergeCell ref="K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66875" right="0.511805555555556" top="0.354166666666667" bottom="0.472222222222222" header="0.118055555555556" footer="0.118055555555556"/>
  <pageSetup paperSize="9" scale="88" fitToHeight="0" orientation="landscape" horizontalDpi="600"/>
  <headerFooter/>
  <ignoredErrors>
    <ignoredError sqref="G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"/>
  <sheetViews>
    <sheetView workbookViewId="0">
      <selection activeCell="A1" sqref="A1:L1"/>
    </sheetView>
  </sheetViews>
  <sheetFormatPr defaultColWidth="9" defaultRowHeight="14.25"/>
  <cols>
    <col min="1" max="1" width="6.25" style="3" customWidth="1"/>
    <col min="2" max="2" width="18.5" style="4" customWidth="1"/>
    <col min="3" max="3" width="10.5" style="4" customWidth="1"/>
    <col min="4" max="4" width="7.88333333333333" style="4" customWidth="1"/>
    <col min="5" max="5" width="9.25" style="4" customWidth="1"/>
    <col min="6" max="6" width="23.3833333333333" style="4" customWidth="1"/>
    <col min="7" max="7" width="11.5" style="4" customWidth="1"/>
    <col min="8" max="8" width="10.75" style="4" customWidth="1"/>
    <col min="9" max="9" width="9.63333333333333" style="4" customWidth="1"/>
    <col min="10" max="10" width="11.25" style="4" customWidth="1"/>
    <col min="11" max="11" width="15.625" style="4" customWidth="1"/>
    <col min="12" max="12" width="10.75" style="4" customWidth="1"/>
    <col min="13" max="13" width="15.75" style="4" customWidth="1"/>
    <col min="14" max="14" width="14.875" style="4" customWidth="1"/>
    <col min="15" max="16384" width="9" style="4"/>
  </cols>
  <sheetData>
    <row r="1" spans="1:14">
      <c r="A1" s="5" t="s">
        <v>186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.95" customHeight="1" spans="1:14">
      <c r="A2" s="69" t="s">
        <v>187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20.1" customHeight="1" spans="1:14">
      <c r="B3" s="71" t="s">
        <v>188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4" ht="20.1" customHeight="1" spans="1:14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20.1" customHeight="1" spans="1:14">
      <c r="A5" s="44"/>
      <c r="B5" s="48"/>
      <c r="C5" s="48"/>
      <c r="D5" s="44"/>
      <c r="E5" s="44"/>
      <c r="F5" s="48"/>
      <c r="G5" s="72"/>
      <c r="H5" s="74"/>
      <c r="I5" s="44" t="s">
        <v>14</v>
      </c>
      <c r="J5" s="44" t="s">
        <v>15</v>
      </c>
      <c r="K5" s="48"/>
      <c r="L5" s="44"/>
    </row>
    <row r="6" s="67" customFormat="1" ht="42" customHeight="1" spans="1:14">
      <c r="A6" s="16" t="s">
        <v>46</v>
      </c>
      <c r="B6" s="80" t="s">
        <v>189</v>
      </c>
      <c r="C6" s="16" t="s">
        <v>22</v>
      </c>
      <c r="D6" s="16">
        <v>67</v>
      </c>
      <c r="E6" s="16"/>
      <c r="F6" s="76"/>
      <c r="G6" s="76">
        <f>G7+G60</f>
        <v>3970.6</v>
      </c>
      <c r="H6" s="81"/>
      <c r="I6" s="77"/>
      <c r="J6" s="77"/>
      <c r="K6" s="16"/>
      <c r="L6" s="16"/>
    </row>
    <row r="7" s="4" customFormat="1" ht="34" customHeight="1" spans="1:14">
      <c r="A7" s="82" t="s">
        <v>20</v>
      </c>
      <c r="B7" s="83" t="s">
        <v>50</v>
      </c>
      <c r="C7" s="84" t="s">
        <v>19</v>
      </c>
      <c r="D7" s="83">
        <v>50</v>
      </c>
      <c r="E7" s="83"/>
      <c r="F7" s="83"/>
      <c r="G7" s="83">
        <v>1400</v>
      </c>
      <c r="H7" s="83" t="s">
        <v>190</v>
      </c>
      <c r="I7" s="85"/>
      <c r="J7" s="85"/>
      <c r="K7" s="85"/>
      <c r="L7" s="83"/>
    </row>
    <row r="8" ht="27" customHeight="1" spans="1:14">
      <c r="A8" s="86"/>
      <c r="B8" s="19" t="s">
        <v>191</v>
      </c>
      <c r="C8" s="54" t="s">
        <v>22</v>
      </c>
      <c r="D8" s="19">
        <v>9</v>
      </c>
      <c r="E8" s="19"/>
      <c r="F8" s="59"/>
      <c r="G8" s="19"/>
      <c r="H8" s="29"/>
      <c r="I8" s="87"/>
      <c r="J8" s="88"/>
      <c r="K8" s="59"/>
      <c r="L8" s="19"/>
    </row>
    <row r="9" ht="40" customHeight="1" spans="1:14">
      <c r="A9" s="89">
        <v>1</v>
      </c>
      <c r="B9" s="29" t="s">
        <v>192</v>
      </c>
      <c r="C9" s="31" t="s">
        <v>51</v>
      </c>
      <c r="D9" s="59" t="s">
        <v>128</v>
      </c>
      <c r="E9" s="31" t="s">
        <v>193</v>
      </c>
      <c r="F9" s="29" t="s">
        <v>194</v>
      </c>
      <c r="G9" s="59"/>
      <c r="H9" s="29"/>
      <c r="I9" s="59">
        <v>2020.7</v>
      </c>
      <c r="J9" s="59">
        <v>2020.9</v>
      </c>
      <c r="K9" s="31" t="s">
        <v>195</v>
      </c>
      <c r="L9" s="31" t="s">
        <v>51</v>
      </c>
      <c r="N9" s="90"/>
    </row>
    <row r="10" s="2" customFormat="1" ht="40" customHeight="1" spans="1:14">
      <c r="A10" s="89">
        <v>2</v>
      </c>
      <c r="B10" s="29" t="s">
        <v>196</v>
      </c>
      <c r="C10" s="29" t="s">
        <v>51</v>
      </c>
      <c r="D10" s="29" t="s">
        <v>25</v>
      </c>
      <c r="E10" s="29" t="s">
        <v>197</v>
      </c>
      <c r="F10" s="29" t="s">
        <v>198</v>
      </c>
      <c r="G10" s="59"/>
      <c r="H10" s="29"/>
      <c r="I10" s="59">
        <v>2020.7</v>
      </c>
      <c r="J10" s="59">
        <v>2020.9</v>
      </c>
      <c r="K10" s="23" t="s">
        <v>199</v>
      </c>
      <c r="L10" s="31" t="s">
        <v>51</v>
      </c>
      <c r="N10" s="90"/>
    </row>
    <row r="11" s="2" customFormat="1" ht="40" customHeight="1" spans="1:14">
      <c r="A11" s="89">
        <v>3</v>
      </c>
      <c r="B11" s="31" t="s">
        <v>200</v>
      </c>
      <c r="C11" s="31" t="s">
        <v>51</v>
      </c>
      <c r="D11" s="29" t="s">
        <v>25</v>
      </c>
      <c r="E11" s="31" t="s">
        <v>201</v>
      </c>
      <c r="F11" s="29" t="s">
        <v>202</v>
      </c>
      <c r="G11" s="59"/>
      <c r="H11" s="29"/>
      <c r="I11" s="59">
        <v>2020.7</v>
      </c>
      <c r="J11" s="59">
        <v>2020.9</v>
      </c>
      <c r="K11" s="23" t="s">
        <v>203</v>
      </c>
      <c r="L11" s="31" t="s">
        <v>51</v>
      </c>
      <c r="N11" s="90"/>
    </row>
    <row r="12" s="2" customFormat="1" ht="40" customHeight="1" spans="1:14">
      <c r="A12" s="89">
        <v>4</v>
      </c>
      <c r="B12" s="31" t="s">
        <v>204</v>
      </c>
      <c r="C12" s="31" t="s">
        <v>51</v>
      </c>
      <c r="D12" s="29" t="s">
        <v>25</v>
      </c>
      <c r="E12" s="31" t="s">
        <v>205</v>
      </c>
      <c r="F12" s="29" t="s">
        <v>206</v>
      </c>
      <c r="G12" s="59"/>
      <c r="H12" s="29"/>
      <c r="I12" s="59">
        <v>2020.7</v>
      </c>
      <c r="J12" s="59">
        <v>2020.9</v>
      </c>
      <c r="K12" s="23" t="s">
        <v>207</v>
      </c>
      <c r="L12" s="31" t="s">
        <v>51</v>
      </c>
      <c r="N12" s="90"/>
    </row>
    <row r="13" s="2" customFormat="1" ht="42" customHeight="1" spans="1:14">
      <c r="A13" s="89">
        <v>5</v>
      </c>
      <c r="B13" s="31" t="s">
        <v>208</v>
      </c>
      <c r="C13" s="31" t="s">
        <v>51</v>
      </c>
      <c r="D13" s="29" t="s">
        <v>25</v>
      </c>
      <c r="E13" s="31" t="s">
        <v>209</v>
      </c>
      <c r="F13" s="29" t="s">
        <v>210</v>
      </c>
      <c r="G13" s="59"/>
      <c r="H13" s="29"/>
      <c r="I13" s="59">
        <v>2020.7</v>
      </c>
      <c r="J13" s="59">
        <v>2020.9</v>
      </c>
      <c r="K13" s="23" t="s">
        <v>211</v>
      </c>
      <c r="L13" s="31" t="s">
        <v>51</v>
      </c>
      <c r="N13" s="90"/>
    </row>
    <row r="14" s="2" customFormat="1" ht="42" customHeight="1" spans="1:14">
      <c r="A14" s="89">
        <v>6</v>
      </c>
      <c r="B14" s="31" t="s">
        <v>212</v>
      </c>
      <c r="C14" s="31" t="s">
        <v>51</v>
      </c>
      <c r="D14" s="29" t="s">
        <v>25</v>
      </c>
      <c r="E14" s="31" t="s">
        <v>213</v>
      </c>
      <c r="F14" s="29" t="s">
        <v>214</v>
      </c>
      <c r="G14" s="59"/>
      <c r="H14" s="29"/>
      <c r="I14" s="59">
        <v>2020.7</v>
      </c>
      <c r="J14" s="59">
        <v>2020.9</v>
      </c>
      <c r="K14" s="23" t="s">
        <v>215</v>
      </c>
      <c r="L14" s="31" t="s">
        <v>51</v>
      </c>
      <c r="N14" s="90"/>
    </row>
    <row r="15" s="2" customFormat="1" ht="42" customHeight="1" spans="1:14">
      <c r="A15" s="89">
        <v>7</v>
      </c>
      <c r="B15" s="31" t="s">
        <v>216</v>
      </c>
      <c r="C15" s="31" t="s">
        <v>51</v>
      </c>
      <c r="D15" s="29" t="s">
        <v>25</v>
      </c>
      <c r="E15" s="31" t="s">
        <v>217</v>
      </c>
      <c r="F15" s="29" t="s">
        <v>218</v>
      </c>
      <c r="G15" s="59"/>
      <c r="H15" s="29"/>
      <c r="I15" s="59">
        <v>2020.7</v>
      </c>
      <c r="J15" s="59">
        <v>2020.9</v>
      </c>
      <c r="K15" s="23" t="s">
        <v>219</v>
      </c>
      <c r="L15" s="31" t="s">
        <v>51</v>
      </c>
      <c r="N15" s="90"/>
    </row>
    <row r="16" s="2" customFormat="1" ht="40" customHeight="1" spans="1:14">
      <c r="A16" s="89">
        <v>8</v>
      </c>
      <c r="B16" s="31" t="s">
        <v>220</v>
      </c>
      <c r="C16" s="31" t="s">
        <v>51</v>
      </c>
      <c r="D16" s="31" t="s">
        <v>25</v>
      </c>
      <c r="E16" s="31" t="s">
        <v>221</v>
      </c>
      <c r="F16" s="31" t="s">
        <v>222</v>
      </c>
      <c r="G16" s="23"/>
      <c r="H16" s="29"/>
      <c r="I16" s="59">
        <v>2020.7</v>
      </c>
      <c r="J16" s="59">
        <v>2020.9</v>
      </c>
      <c r="K16" s="31" t="s">
        <v>223</v>
      </c>
      <c r="L16" s="31" t="s">
        <v>51</v>
      </c>
      <c r="N16" s="91"/>
    </row>
    <row r="17" s="2" customFormat="1" ht="40" customHeight="1" spans="1:15">
      <c r="A17" s="89">
        <v>9</v>
      </c>
      <c r="B17" s="29" t="s">
        <v>224</v>
      </c>
      <c r="C17" s="31" t="s">
        <v>51</v>
      </c>
      <c r="D17" s="31" t="s">
        <v>25</v>
      </c>
      <c r="E17" s="31" t="s">
        <v>225</v>
      </c>
      <c r="F17" s="31" t="s">
        <v>226</v>
      </c>
      <c r="G17" s="23"/>
      <c r="H17" s="29"/>
      <c r="I17" s="59">
        <v>2020.11</v>
      </c>
      <c r="J17" s="59">
        <v>2020.12</v>
      </c>
      <c r="K17" s="31" t="s">
        <v>227</v>
      </c>
      <c r="L17" s="31" t="s">
        <v>51</v>
      </c>
      <c r="N17" s="91"/>
    </row>
    <row r="18" ht="33" customHeight="1" spans="1:15">
      <c r="A18" s="89"/>
      <c r="B18" s="92" t="s">
        <v>228</v>
      </c>
      <c r="C18" s="93" t="s">
        <v>22</v>
      </c>
      <c r="D18" s="92">
        <v>41</v>
      </c>
      <c r="E18" s="94"/>
      <c r="F18" s="29"/>
      <c r="G18" s="19"/>
      <c r="H18" s="95"/>
      <c r="I18" s="96"/>
      <c r="J18" s="96"/>
      <c r="K18" s="23"/>
      <c r="L18" s="31"/>
      <c r="O18" s="97"/>
    </row>
    <row r="19" ht="40" customHeight="1" spans="1:15">
      <c r="A19" s="89">
        <v>1</v>
      </c>
      <c r="B19" s="31" t="s">
        <v>229</v>
      </c>
      <c r="C19" s="31" t="s">
        <v>51</v>
      </c>
      <c r="D19" s="59" t="s">
        <v>128</v>
      </c>
      <c r="E19" s="31" t="s">
        <v>230</v>
      </c>
      <c r="F19" s="29" t="s">
        <v>231</v>
      </c>
      <c r="G19" s="98"/>
      <c r="H19" s="59"/>
      <c r="I19" s="59">
        <v>2020.5</v>
      </c>
      <c r="J19" s="59">
        <v>2020.8</v>
      </c>
      <c r="K19" s="99" t="s">
        <v>232</v>
      </c>
      <c r="L19" s="31" t="s">
        <v>51</v>
      </c>
      <c r="N19" s="90"/>
    </row>
    <row r="20" s="2" customFormat="1" ht="40" customHeight="1" spans="1:15">
      <c r="A20" s="89">
        <v>2</v>
      </c>
      <c r="B20" s="31" t="s">
        <v>233</v>
      </c>
      <c r="C20" s="31" t="s">
        <v>51</v>
      </c>
      <c r="D20" s="59" t="s">
        <v>25</v>
      </c>
      <c r="E20" s="31" t="s">
        <v>234</v>
      </c>
      <c r="F20" s="29" t="s">
        <v>235</v>
      </c>
      <c r="G20" s="98"/>
      <c r="H20" s="59"/>
      <c r="I20" s="59">
        <v>2020.5</v>
      </c>
      <c r="J20" s="59">
        <v>2020.8</v>
      </c>
      <c r="K20" s="29" t="s">
        <v>236</v>
      </c>
      <c r="L20" s="31" t="s">
        <v>51</v>
      </c>
      <c r="N20" s="90"/>
    </row>
    <row r="21" s="2" customFormat="1" ht="40" customHeight="1" spans="1:15">
      <c r="A21" s="89">
        <v>3</v>
      </c>
      <c r="B21" s="31" t="s">
        <v>237</v>
      </c>
      <c r="C21" s="31" t="s">
        <v>51</v>
      </c>
      <c r="D21" s="59" t="s">
        <v>128</v>
      </c>
      <c r="E21" s="31" t="s">
        <v>238</v>
      </c>
      <c r="F21" s="29" t="s">
        <v>239</v>
      </c>
      <c r="G21" s="98"/>
      <c r="H21" s="59"/>
      <c r="I21" s="59">
        <v>2020.5</v>
      </c>
      <c r="J21" s="59">
        <v>2020.8</v>
      </c>
      <c r="K21" s="29" t="s">
        <v>240</v>
      </c>
      <c r="L21" s="31" t="s">
        <v>51</v>
      </c>
      <c r="N21" s="90"/>
    </row>
    <row r="22" s="2" customFormat="1" ht="40" customHeight="1" spans="1:15">
      <c r="A22" s="89">
        <v>4</v>
      </c>
      <c r="B22" s="31" t="s">
        <v>241</v>
      </c>
      <c r="C22" s="31" t="s">
        <v>51</v>
      </c>
      <c r="D22" s="59" t="s">
        <v>128</v>
      </c>
      <c r="E22" s="31" t="s">
        <v>242</v>
      </c>
      <c r="F22" s="29" t="s">
        <v>239</v>
      </c>
      <c r="G22" s="98"/>
      <c r="H22" s="59"/>
      <c r="I22" s="59">
        <v>2020.5</v>
      </c>
      <c r="J22" s="59">
        <v>2020.8</v>
      </c>
      <c r="K22" s="29" t="s">
        <v>243</v>
      </c>
      <c r="L22" s="31" t="s">
        <v>51</v>
      </c>
      <c r="N22" s="90"/>
    </row>
    <row r="23" s="2" customFormat="1" ht="42" customHeight="1" spans="1:15">
      <c r="A23" s="89">
        <v>5</v>
      </c>
      <c r="B23" s="31" t="s">
        <v>244</v>
      </c>
      <c r="C23" s="31" t="s">
        <v>51</v>
      </c>
      <c r="D23" s="59" t="s">
        <v>128</v>
      </c>
      <c r="E23" s="31" t="s">
        <v>245</v>
      </c>
      <c r="F23" s="29" t="s">
        <v>239</v>
      </c>
      <c r="G23" s="98"/>
      <c r="H23" s="59"/>
      <c r="I23" s="59">
        <v>2020.5</v>
      </c>
      <c r="J23" s="59">
        <v>2020.8</v>
      </c>
      <c r="K23" s="29" t="s">
        <v>246</v>
      </c>
      <c r="L23" s="31" t="s">
        <v>51</v>
      </c>
      <c r="N23" s="90"/>
    </row>
    <row r="24" s="2" customFormat="1" ht="40" customHeight="1" spans="1:15">
      <c r="A24" s="89">
        <v>6</v>
      </c>
      <c r="B24" s="31" t="s">
        <v>247</v>
      </c>
      <c r="C24" s="31" t="s">
        <v>51</v>
      </c>
      <c r="D24" s="59" t="s">
        <v>128</v>
      </c>
      <c r="E24" s="29" t="s">
        <v>248</v>
      </c>
      <c r="F24" s="29" t="s">
        <v>239</v>
      </c>
      <c r="G24" s="98"/>
      <c r="H24" s="59"/>
      <c r="I24" s="59">
        <v>2020.5</v>
      </c>
      <c r="J24" s="59">
        <v>2020.8</v>
      </c>
      <c r="K24" s="29" t="s">
        <v>249</v>
      </c>
      <c r="L24" s="31" t="s">
        <v>51</v>
      </c>
      <c r="N24" s="90"/>
    </row>
    <row r="25" s="2" customFormat="1" ht="40" customHeight="1" spans="1:15">
      <c r="A25" s="89">
        <v>7</v>
      </c>
      <c r="B25" s="31" t="s">
        <v>250</v>
      </c>
      <c r="C25" s="31" t="s">
        <v>51</v>
      </c>
      <c r="D25" s="59" t="s">
        <v>128</v>
      </c>
      <c r="E25" s="29" t="s">
        <v>251</v>
      </c>
      <c r="F25" s="29" t="s">
        <v>231</v>
      </c>
      <c r="G25" s="98"/>
      <c r="H25" s="59"/>
      <c r="I25" s="59">
        <v>2020.5</v>
      </c>
      <c r="J25" s="59">
        <v>2020.8</v>
      </c>
      <c r="K25" s="29" t="s">
        <v>252</v>
      </c>
      <c r="L25" s="31" t="s">
        <v>51</v>
      </c>
      <c r="N25" s="90"/>
    </row>
    <row r="26" s="2" customFormat="1" ht="40" customHeight="1" spans="1:15">
      <c r="A26" s="89">
        <v>8</v>
      </c>
      <c r="B26" s="31" t="s">
        <v>253</v>
      </c>
      <c r="C26" s="31" t="s">
        <v>51</v>
      </c>
      <c r="D26" s="59" t="s">
        <v>128</v>
      </c>
      <c r="E26" s="29" t="s">
        <v>254</v>
      </c>
      <c r="F26" s="29" t="s">
        <v>231</v>
      </c>
      <c r="G26" s="98"/>
      <c r="H26" s="59"/>
      <c r="I26" s="59">
        <v>2020.5</v>
      </c>
      <c r="J26" s="59">
        <v>2020.8</v>
      </c>
      <c r="K26" s="29" t="s">
        <v>255</v>
      </c>
      <c r="L26" s="31" t="s">
        <v>51</v>
      </c>
      <c r="N26" s="90"/>
    </row>
    <row r="27" s="2" customFormat="1" ht="42" customHeight="1" spans="1:15">
      <c r="A27" s="89">
        <v>9</v>
      </c>
      <c r="B27" s="31" t="s">
        <v>256</v>
      </c>
      <c r="C27" s="31" t="s">
        <v>51</v>
      </c>
      <c r="D27" s="59" t="s">
        <v>128</v>
      </c>
      <c r="E27" s="29" t="s">
        <v>257</v>
      </c>
      <c r="F27" s="29" t="s">
        <v>258</v>
      </c>
      <c r="G27" s="98"/>
      <c r="H27" s="59"/>
      <c r="I27" s="31" t="s">
        <v>259</v>
      </c>
      <c r="J27" s="31" t="s">
        <v>260</v>
      </c>
      <c r="K27" s="29" t="s">
        <v>261</v>
      </c>
      <c r="L27" s="31" t="s">
        <v>51</v>
      </c>
      <c r="N27" s="90"/>
    </row>
    <row r="28" s="2" customFormat="1" ht="40" customHeight="1" spans="1:15">
      <c r="A28" s="89">
        <v>10</v>
      </c>
      <c r="B28" s="31" t="s">
        <v>262</v>
      </c>
      <c r="C28" s="31" t="s">
        <v>51</v>
      </c>
      <c r="D28" s="59" t="s">
        <v>128</v>
      </c>
      <c r="E28" s="29" t="s">
        <v>263</v>
      </c>
      <c r="F28" s="29" t="s">
        <v>231</v>
      </c>
      <c r="G28" s="98"/>
      <c r="H28" s="59"/>
      <c r="I28" s="31" t="s">
        <v>259</v>
      </c>
      <c r="J28" s="31" t="s">
        <v>260</v>
      </c>
      <c r="K28" s="29" t="s">
        <v>264</v>
      </c>
      <c r="L28" s="31" t="s">
        <v>51</v>
      </c>
      <c r="N28" s="90"/>
    </row>
    <row r="29" s="2" customFormat="1" ht="40" customHeight="1" spans="1:15">
      <c r="A29" s="89">
        <v>11</v>
      </c>
      <c r="B29" s="31" t="s">
        <v>265</v>
      </c>
      <c r="C29" s="31" t="s">
        <v>51</v>
      </c>
      <c r="D29" s="59" t="s">
        <v>128</v>
      </c>
      <c r="E29" s="29" t="s">
        <v>266</v>
      </c>
      <c r="F29" s="29" t="s">
        <v>258</v>
      </c>
      <c r="G29" s="98"/>
      <c r="H29" s="59"/>
      <c r="I29" s="31" t="s">
        <v>259</v>
      </c>
      <c r="J29" s="31" t="s">
        <v>260</v>
      </c>
      <c r="K29" s="29" t="s">
        <v>267</v>
      </c>
      <c r="L29" s="31" t="s">
        <v>51</v>
      </c>
      <c r="N29" s="90"/>
    </row>
    <row r="30" s="2" customFormat="1" ht="40" customHeight="1" spans="1:15">
      <c r="A30" s="89">
        <v>12</v>
      </c>
      <c r="B30" s="31" t="s">
        <v>268</v>
      </c>
      <c r="C30" s="31" t="s">
        <v>51</v>
      </c>
      <c r="D30" s="59" t="s">
        <v>128</v>
      </c>
      <c r="E30" s="29" t="s">
        <v>269</v>
      </c>
      <c r="F30" s="29" t="s">
        <v>258</v>
      </c>
      <c r="G30" s="98"/>
      <c r="H30" s="59"/>
      <c r="I30" s="31" t="s">
        <v>259</v>
      </c>
      <c r="J30" s="31" t="s">
        <v>260</v>
      </c>
      <c r="K30" s="29" t="s">
        <v>270</v>
      </c>
      <c r="L30" s="31" t="s">
        <v>51</v>
      </c>
      <c r="N30" s="90"/>
    </row>
    <row r="31" s="2" customFormat="1" ht="40" customHeight="1" spans="1:15">
      <c r="A31" s="89">
        <v>13</v>
      </c>
      <c r="B31" s="29" t="s">
        <v>271</v>
      </c>
      <c r="C31" s="31" t="s">
        <v>51</v>
      </c>
      <c r="D31" s="59" t="s">
        <v>128</v>
      </c>
      <c r="E31" s="29" t="s">
        <v>272</v>
      </c>
      <c r="F31" s="29" t="s">
        <v>258</v>
      </c>
      <c r="G31" s="98"/>
      <c r="H31" s="59"/>
      <c r="I31" s="59">
        <v>2020.7</v>
      </c>
      <c r="J31" s="100">
        <v>2020.1</v>
      </c>
      <c r="K31" s="29" t="s">
        <v>273</v>
      </c>
      <c r="L31" s="31" t="s">
        <v>51</v>
      </c>
      <c r="N31" s="90"/>
    </row>
    <row r="32" s="2" customFormat="1" ht="34" customHeight="1" spans="1:15">
      <c r="A32" s="89">
        <v>14</v>
      </c>
      <c r="B32" s="31" t="s">
        <v>274</v>
      </c>
      <c r="C32" s="31" t="s">
        <v>51</v>
      </c>
      <c r="D32" s="59" t="s">
        <v>128</v>
      </c>
      <c r="E32" s="29" t="s">
        <v>275</v>
      </c>
      <c r="F32" s="29" t="s">
        <v>231</v>
      </c>
      <c r="G32" s="98"/>
      <c r="H32" s="59"/>
      <c r="I32" s="31" t="s">
        <v>259</v>
      </c>
      <c r="J32" s="31" t="s">
        <v>260</v>
      </c>
      <c r="K32" s="29" t="s">
        <v>276</v>
      </c>
      <c r="L32" s="31" t="s">
        <v>51</v>
      </c>
    </row>
    <row r="33" s="2" customFormat="1" ht="41" customHeight="1" spans="1:14">
      <c r="A33" s="89">
        <v>15</v>
      </c>
      <c r="B33" s="31" t="s">
        <v>277</v>
      </c>
      <c r="C33" s="31" t="s">
        <v>51</v>
      </c>
      <c r="D33" s="59" t="s">
        <v>128</v>
      </c>
      <c r="E33" s="29" t="s">
        <v>278</v>
      </c>
      <c r="F33" s="29" t="s">
        <v>231</v>
      </c>
      <c r="G33" s="98"/>
      <c r="H33" s="59"/>
      <c r="I33" s="31" t="s">
        <v>259</v>
      </c>
      <c r="J33" s="31" t="s">
        <v>260</v>
      </c>
      <c r="K33" s="29" t="s">
        <v>279</v>
      </c>
      <c r="L33" s="31" t="s">
        <v>51</v>
      </c>
      <c r="N33" s="90"/>
    </row>
    <row r="34" s="2" customFormat="1" ht="42" customHeight="1" spans="1:14">
      <c r="A34" s="89">
        <v>16</v>
      </c>
      <c r="B34" s="31" t="s">
        <v>280</v>
      </c>
      <c r="C34" s="31" t="s">
        <v>51</v>
      </c>
      <c r="D34" s="59" t="s">
        <v>128</v>
      </c>
      <c r="E34" s="29" t="s">
        <v>281</v>
      </c>
      <c r="F34" s="29" t="s">
        <v>231</v>
      </c>
      <c r="G34" s="98"/>
      <c r="H34" s="59"/>
      <c r="I34" s="31" t="s">
        <v>259</v>
      </c>
      <c r="J34" s="31" t="s">
        <v>260</v>
      </c>
      <c r="K34" s="29" t="s">
        <v>282</v>
      </c>
      <c r="L34" s="31" t="s">
        <v>51</v>
      </c>
      <c r="N34" s="90"/>
    </row>
    <row r="35" s="2" customFormat="1" ht="40" customHeight="1" spans="1:14">
      <c r="A35" s="89">
        <v>17</v>
      </c>
      <c r="B35" s="31" t="s">
        <v>283</v>
      </c>
      <c r="C35" s="31" t="s">
        <v>51</v>
      </c>
      <c r="D35" s="59" t="s">
        <v>128</v>
      </c>
      <c r="E35" s="29" t="s">
        <v>284</v>
      </c>
      <c r="F35" s="29" t="s">
        <v>231</v>
      </c>
      <c r="G35" s="98"/>
      <c r="H35" s="59"/>
      <c r="I35" s="31" t="s">
        <v>259</v>
      </c>
      <c r="J35" s="31" t="s">
        <v>260</v>
      </c>
      <c r="K35" s="29" t="s">
        <v>285</v>
      </c>
      <c r="L35" s="31" t="s">
        <v>51</v>
      </c>
      <c r="N35" s="90"/>
    </row>
    <row r="36" s="2" customFormat="1" ht="40" customHeight="1" spans="1:14">
      <c r="A36" s="89">
        <v>18</v>
      </c>
      <c r="B36" s="31" t="s">
        <v>286</v>
      </c>
      <c r="C36" s="31" t="s">
        <v>51</v>
      </c>
      <c r="D36" s="59" t="s">
        <v>128</v>
      </c>
      <c r="E36" s="29" t="s">
        <v>287</v>
      </c>
      <c r="F36" s="29" t="s">
        <v>231</v>
      </c>
      <c r="G36" s="98"/>
      <c r="H36" s="59"/>
      <c r="I36" s="31" t="s">
        <v>259</v>
      </c>
      <c r="J36" s="31" t="s">
        <v>260</v>
      </c>
      <c r="K36" s="29" t="s">
        <v>288</v>
      </c>
      <c r="L36" s="31" t="s">
        <v>51</v>
      </c>
      <c r="N36" s="90"/>
    </row>
    <row r="37" s="2" customFormat="1" ht="40" customHeight="1" spans="1:14">
      <c r="A37" s="89">
        <v>19</v>
      </c>
      <c r="B37" s="31" t="s">
        <v>289</v>
      </c>
      <c r="C37" s="31" t="s">
        <v>51</v>
      </c>
      <c r="D37" s="59" t="s">
        <v>128</v>
      </c>
      <c r="E37" s="29" t="s">
        <v>290</v>
      </c>
      <c r="F37" s="29" t="s">
        <v>231</v>
      </c>
      <c r="G37" s="98"/>
      <c r="H37" s="59"/>
      <c r="I37" s="31" t="s">
        <v>259</v>
      </c>
      <c r="J37" s="31" t="s">
        <v>260</v>
      </c>
      <c r="K37" s="29" t="s">
        <v>291</v>
      </c>
      <c r="L37" s="31" t="s">
        <v>51</v>
      </c>
      <c r="N37" s="90"/>
    </row>
    <row r="38" s="2" customFormat="1" ht="40" customHeight="1" spans="1:14">
      <c r="A38" s="89">
        <v>20</v>
      </c>
      <c r="B38" s="31" t="s">
        <v>292</v>
      </c>
      <c r="C38" s="31" t="s">
        <v>51</v>
      </c>
      <c r="D38" s="59" t="s">
        <v>128</v>
      </c>
      <c r="E38" s="29" t="s">
        <v>293</v>
      </c>
      <c r="F38" s="29" t="s">
        <v>231</v>
      </c>
      <c r="G38" s="98"/>
      <c r="H38" s="59"/>
      <c r="I38" s="31" t="s">
        <v>259</v>
      </c>
      <c r="J38" s="31" t="s">
        <v>260</v>
      </c>
      <c r="K38" s="29" t="s">
        <v>294</v>
      </c>
      <c r="L38" s="31" t="s">
        <v>51</v>
      </c>
      <c r="N38" s="90"/>
    </row>
    <row r="39" s="2" customFormat="1" ht="40" customHeight="1" spans="1:14">
      <c r="A39" s="89">
        <v>21</v>
      </c>
      <c r="B39" s="31" t="s">
        <v>295</v>
      </c>
      <c r="C39" s="31" t="s">
        <v>51</v>
      </c>
      <c r="D39" s="59" t="s">
        <v>128</v>
      </c>
      <c r="E39" s="29" t="s">
        <v>296</v>
      </c>
      <c r="F39" s="29" t="s">
        <v>231</v>
      </c>
      <c r="G39" s="98"/>
      <c r="H39" s="59"/>
      <c r="I39" s="31" t="s">
        <v>259</v>
      </c>
      <c r="J39" s="31" t="s">
        <v>260</v>
      </c>
      <c r="K39" s="29" t="s">
        <v>297</v>
      </c>
      <c r="L39" s="31" t="s">
        <v>51</v>
      </c>
      <c r="N39" s="90"/>
    </row>
    <row r="40" s="2" customFormat="1" ht="40" customHeight="1" spans="1:14">
      <c r="A40" s="89">
        <v>22</v>
      </c>
      <c r="B40" s="31" t="s">
        <v>298</v>
      </c>
      <c r="C40" s="31" t="s">
        <v>51</v>
      </c>
      <c r="D40" s="59" t="s">
        <v>128</v>
      </c>
      <c r="E40" s="29" t="s">
        <v>299</v>
      </c>
      <c r="F40" s="29" t="s">
        <v>231</v>
      </c>
      <c r="G40" s="98"/>
      <c r="H40" s="59"/>
      <c r="I40" s="31" t="s">
        <v>259</v>
      </c>
      <c r="J40" s="31" t="s">
        <v>260</v>
      </c>
      <c r="K40" s="29" t="s">
        <v>300</v>
      </c>
      <c r="L40" s="31" t="s">
        <v>51</v>
      </c>
      <c r="N40" s="90"/>
    </row>
    <row r="41" s="2" customFormat="1" ht="40" customHeight="1" spans="1:14">
      <c r="A41" s="89">
        <v>23</v>
      </c>
      <c r="B41" s="31" t="s">
        <v>301</v>
      </c>
      <c r="C41" s="31" t="s">
        <v>51</v>
      </c>
      <c r="D41" s="59" t="s">
        <v>128</v>
      </c>
      <c r="E41" s="29" t="s">
        <v>302</v>
      </c>
      <c r="F41" s="29" t="s">
        <v>231</v>
      </c>
      <c r="G41" s="98"/>
      <c r="H41" s="59"/>
      <c r="I41" s="31" t="s">
        <v>259</v>
      </c>
      <c r="J41" s="31" t="s">
        <v>260</v>
      </c>
      <c r="K41" s="29" t="s">
        <v>303</v>
      </c>
      <c r="L41" s="31" t="s">
        <v>51</v>
      </c>
      <c r="N41" s="90"/>
    </row>
    <row r="42" s="2" customFormat="1" ht="40" customHeight="1" spans="1:14">
      <c r="A42" s="89">
        <v>24</v>
      </c>
      <c r="B42" s="31" t="s">
        <v>304</v>
      </c>
      <c r="C42" s="31" t="s">
        <v>51</v>
      </c>
      <c r="D42" s="59" t="s">
        <v>128</v>
      </c>
      <c r="E42" s="29" t="s">
        <v>305</v>
      </c>
      <c r="F42" s="29" t="s">
        <v>306</v>
      </c>
      <c r="G42" s="98"/>
      <c r="H42" s="59"/>
      <c r="I42" s="31" t="s">
        <v>259</v>
      </c>
      <c r="J42" s="31" t="s">
        <v>260</v>
      </c>
      <c r="K42" s="29" t="s">
        <v>307</v>
      </c>
      <c r="L42" s="31" t="s">
        <v>51</v>
      </c>
      <c r="N42" s="90"/>
    </row>
    <row r="43" s="2" customFormat="1" ht="40" customHeight="1" spans="1:14">
      <c r="A43" s="89">
        <v>25</v>
      </c>
      <c r="B43" s="31" t="s">
        <v>308</v>
      </c>
      <c r="C43" s="31" t="s">
        <v>51</v>
      </c>
      <c r="D43" s="59" t="s">
        <v>128</v>
      </c>
      <c r="E43" s="29" t="s">
        <v>309</v>
      </c>
      <c r="F43" s="29" t="s">
        <v>231</v>
      </c>
      <c r="G43" s="98"/>
      <c r="H43" s="59"/>
      <c r="I43" s="31" t="s">
        <v>259</v>
      </c>
      <c r="J43" s="31" t="s">
        <v>260</v>
      </c>
      <c r="K43" s="29" t="s">
        <v>310</v>
      </c>
      <c r="L43" s="31" t="s">
        <v>51</v>
      </c>
      <c r="N43" s="90"/>
    </row>
    <row r="44" s="2" customFormat="1" ht="40" customHeight="1" spans="1:14">
      <c r="A44" s="89">
        <v>26</v>
      </c>
      <c r="B44" s="31" t="s">
        <v>311</v>
      </c>
      <c r="C44" s="31" t="s">
        <v>51</v>
      </c>
      <c r="D44" s="59" t="s">
        <v>128</v>
      </c>
      <c r="E44" s="29" t="s">
        <v>312</v>
      </c>
      <c r="F44" s="29" t="s">
        <v>231</v>
      </c>
      <c r="G44" s="98"/>
      <c r="H44" s="59"/>
      <c r="I44" s="31" t="s">
        <v>259</v>
      </c>
      <c r="J44" s="31" t="s">
        <v>260</v>
      </c>
      <c r="K44" s="29" t="s">
        <v>313</v>
      </c>
      <c r="L44" s="31" t="s">
        <v>51</v>
      </c>
      <c r="N44" s="90"/>
    </row>
    <row r="45" s="2" customFormat="1" ht="40" customHeight="1" spans="1:14">
      <c r="A45" s="89">
        <v>27</v>
      </c>
      <c r="B45" s="31" t="s">
        <v>314</v>
      </c>
      <c r="C45" s="31" t="s">
        <v>51</v>
      </c>
      <c r="D45" s="59" t="s">
        <v>128</v>
      </c>
      <c r="E45" s="29" t="s">
        <v>315</v>
      </c>
      <c r="F45" s="29" t="s">
        <v>231</v>
      </c>
      <c r="G45" s="98"/>
      <c r="H45" s="59"/>
      <c r="I45" s="31" t="s">
        <v>259</v>
      </c>
      <c r="J45" s="31" t="s">
        <v>260</v>
      </c>
      <c r="K45" s="29" t="s">
        <v>316</v>
      </c>
      <c r="L45" s="31" t="s">
        <v>51</v>
      </c>
      <c r="N45" s="90"/>
    </row>
    <row r="46" s="2" customFormat="1" ht="40" customHeight="1" spans="1:14">
      <c r="A46" s="89">
        <v>28</v>
      </c>
      <c r="B46" s="31" t="s">
        <v>317</v>
      </c>
      <c r="C46" s="31" t="s">
        <v>51</v>
      </c>
      <c r="D46" s="59" t="s">
        <v>128</v>
      </c>
      <c r="E46" s="29" t="s">
        <v>309</v>
      </c>
      <c r="F46" s="29" t="s">
        <v>318</v>
      </c>
      <c r="G46" s="98"/>
      <c r="H46" s="59"/>
      <c r="I46" s="31" t="s">
        <v>319</v>
      </c>
      <c r="J46" s="31" t="s">
        <v>320</v>
      </c>
      <c r="K46" s="29" t="s">
        <v>321</v>
      </c>
      <c r="L46" s="31" t="s">
        <v>51</v>
      </c>
      <c r="N46" s="90"/>
    </row>
    <row r="47" s="2" customFormat="1" ht="40" customHeight="1" spans="1:14">
      <c r="A47" s="89">
        <v>29</v>
      </c>
      <c r="B47" s="31" t="s">
        <v>322</v>
      </c>
      <c r="C47" s="31" t="s">
        <v>51</v>
      </c>
      <c r="D47" s="59" t="s">
        <v>128</v>
      </c>
      <c r="E47" s="29" t="s">
        <v>323</v>
      </c>
      <c r="F47" s="29" t="s">
        <v>231</v>
      </c>
      <c r="G47" s="98"/>
      <c r="H47" s="59"/>
      <c r="I47" s="59">
        <v>2020.7</v>
      </c>
      <c r="J47" s="100">
        <v>2020.1</v>
      </c>
      <c r="K47" s="29" t="s">
        <v>324</v>
      </c>
      <c r="L47" s="31" t="s">
        <v>51</v>
      </c>
      <c r="N47" s="90"/>
    </row>
    <row r="48" s="2" customFormat="1" ht="40" customHeight="1" spans="1:14">
      <c r="A48" s="89">
        <v>30</v>
      </c>
      <c r="B48" s="31" t="s">
        <v>325</v>
      </c>
      <c r="C48" s="31" t="s">
        <v>51</v>
      </c>
      <c r="D48" s="59" t="s">
        <v>128</v>
      </c>
      <c r="E48" s="29" t="s">
        <v>225</v>
      </c>
      <c r="F48" s="29" t="s">
        <v>326</v>
      </c>
      <c r="G48" s="98"/>
      <c r="H48" s="28"/>
      <c r="I48" s="59">
        <v>2020.7</v>
      </c>
      <c r="J48" s="100">
        <v>2020.1</v>
      </c>
      <c r="K48" s="29" t="s">
        <v>327</v>
      </c>
      <c r="L48" s="31" t="s">
        <v>51</v>
      </c>
      <c r="N48" s="90"/>
    </row>
    <row r="49" s="2" customFormat="1" ht="40" customHeight="1" spans="1:14">
      <c r="A49" s="89">
        <v>31</v>
      </c>
      <c r="B49" s="31" t="s">
        <v>328</v>
      </c>
      <c r="C49" s="31" t="s">
        <v>51</v>
      </c>
      <c r="D49" s="59" t="s">
        <v>128</v>
      </c>
      <c r="E49" s="29" t="s">
        <v>329</v>
      </c>
      <c r="F49" s="29" t="s">
        <v>231</v>
      </c>
      <c r="G49" s="98"/>
      <c r="H49" s="59"/>
      <c r="I49" s="59">
        <v>2020.7</v>
      </c>
      <c r="J49" s="100">
        <v>2020.1</v>
      </c>
      <c r="K49" s="29" t="s">
        <v>330</v>
      </c>
      <c r="L49" s="31" t="s">
        <v>51</v>
      </c>
      <c r="N49" s="90"/>
    </row>
    <row r="50" s="2" customFormat="1" ht="40" customHeight="1" spans="1:14">
      <c r="A50" s="89">
        <v>32</v>
      </c>
      <c r="B50" s="31" t="s">
        <v>331</v>
      </c>
      <c r="C50" s="31" t="s">
        <v>51</v>
      </c>
      <c r="D50" s="59" t="s">
        <v>128</v>
      </c>
      <c r="E50" s="29" t="s">
        <v>332</v>
      </c>
      <c r="F50" s="29" t="s">
        <v>231</v>
      </c>
      <c r="G50" s="98"/>
      <c r="H50" s="101"/>
      <c r="I50" s="59">
        <v>2020.7</v>
      </c>
      <c r="J50" s="100">
        <v>2020.1</v>
      </c>
      <c r="K50" s="29" t="s">
        <v>333</v>
      </c>
      <c r="L50" s="31" t="s">
        <v>51</v>
      </c>
      <c r="N50" s="90"/>
    </row>
    <row r="51" s="2" customFormat="1" ht="40" customHeight="1" spans="1:14">
      <c r="A51" s="89">
        <v>33</v>
      </c>
      <c r="B51" s="31" t="s">
        <v>334</v>
      </c>
      <c r="C51" s="31" t="s">
        <v>51</v>
      </c>
      <c r="D51" s="59" t="s">
        <v>128</v>
      </c>
      <c r="E51" s="29" t="s">
        <v>335</v>
      </c>
      <c r="F51" s="29" t="s">
        <v>231</v>
      </c>
      <c r="G51" s="98"/>
      <c r="H51" s="101"/>
      <c r="I51" s="59">
        <v>2020.7</v>
      </c>
      <c r="J51" s="100">
        <v>2020.1</v>
      </c>
      <c r="K51" s="29" t="s">
        <v>336</v>
      </c>
      <c r="L51" s="31" t="s">
        <v>51</v>
      </c>
      <c r="N51" s="90"/>
    </row>
    <row r="52" s="2" customFormat="1" ht="40" customHeight="1" spans="1:14">
      <c r="A52" s="89">
        <v>34</v>
      </c>
      <c r="B52" s="31" t="s">
        <v>337</v>
      </c>
      <c r="C52" s="31" t="s">
        <v>51</v>
      </c>
      <c r="D52" s="59" t="s">
        <v>128</v>
      </c>
      <c r="E52" s="31" t="s">
        <v>338</v>
      </c>
      <c r="F52" s="31" t="s">
        <v>231</v>
      </c>
      <c r="G52" s="98"/>
      <c r="H52" s="102"/>
      <c r="I52" s="59">
        <v>2020.7</v>
      </c>
      <c r="J52" s="100">
        <v>2020.1</v>
      </c>
      <c r="K52" s="29" t="s">
        <v>339</v>
      </c>
      <c r="L52" s="31" t="s">
        <v>51</v>
      </c>
      <c r="N52" s="90"/>
    </row>
    <row r="53" s="2" customFormat="1" ht="53" customHeight="1" spans="1:14">
      <c r="A53" s="89">
        <v>35</v>
      </c>
      <c r="B53" s="31" t="s">
        <v>340</v>
      </c>
      <c r="C53" s="31" t="s">
        <v>51</v>
      </c>
      <c r="D53" s="31" t="s">
        <v>71</v>
      </c>
      <c r="E53" s="31" t="s">
        <v>341</v>
      </c>
      <c r="F53" s="31" t="s">
        <v>231</v>
      </c>
      <c r="G53" s="98"/>
      <c r="H53" s="102"/>
      <c r="I53" s="59">
        <v>2020.7</v>
      </c>
      <c r="J53" s="100">
        <v>2020.1</v>
      </c>
      <c r="K53" s="29" t="s">
        <v>342</v>
      </c>
      <c r="L53" s="31" t="s">
        <v>51</v>
      </c>
      <c r="N53" s="91"/>
    </row>
    <row r="54" s="2" customFormat="1" ht="40" customHeight="1" spans="1:14">
      <c r="A54" s="89">
        <v>36</v>
      </c>
      <c r="B54" s="31" t="s">
        <v>343</v>
      </c>
      <c r="C54" s="31" t="s">
        <v>51</v>
      </c>
      <c r="D54" s="59" t="s">
        <v>128</v>
      </c>
      <c r="E54" s="31" t="s">
        <v>344</v>
      </c>
      <c r="F54" s="31" t="s">
        <v>231</v>
      </c>
      <c r="G54" s="98"/>
      <c r="H54" s="102"/>
      <c r="I54" s="59">
        <v>2020.7</v>
      </c>
      <c r="J54" s="100">
        <v>2020.1</v>
      </c>
      <c r="K54" s="29" t="s">
        <v>345</v>
      </c>
      <c r="L54" s="31" t="s">
        <v>51</v>
      </c>
      <c r="N54" s="91"/>
    </row>
    <row r="55" s="2" customFormat="1" ht="40" customHeight="1" spans="1:14">
      <c r="A55" s="89">
        <v>37</v>
      </c>
      <c r="B55" s="31" t="s">
        <v>346</v>
      </c>
      <c r="C55" s="31" t="s">
        <v>51</v>
      </c>
      <c r="D55" s="59" t="s">
        <v>128</v>
      </c>
      <c r="E55" s="31" t="s">
        <v>347</v>
      </c>
      <c r="F55" s="31" t="s">
        <v>231</v>
      </c>
      <c r="G55" s="98"/>
      <c r="H55" s="102"/>
      <c r="I55" s="59">
        <v>2020.7</v>
      </c>
      <c r="J55" s="100">
        <v>2020.1</v>
      </c>
      <c r="K55" s="29" t="s">
        <v>348</v>
      </c>
      <c r="L55" s="31" t="s">
        <v>51</v>
      </c>
      <c r="N55" s="91"/>
    </row>
    <row r="56" s="2" customFormat="1" ht="40" customHeight="1" spans="1:14">
      <c r="A56" s="89">
        <v>38</v>
      </c>
      <c r="B56" s="31" t="s">
        <v>349</v>
      </c>
      <c r="C56" s="31" t="s">
        <v>51</v>
      </c>
      <c r="D56" s="59" t="s">
        <v>128</v>
      </c>
      <c r="E56" s="31" t="s">
        <v>193</v>
      </c>
      <c r="F56" s="31" t="s">
        <v>231</v>
      </c>
      <c r="G56" s="98"/>
      <c r="H56" s="103"/>
      <c r="I56" s="59">
        <v>2020.7</v>
      </c>
      <c r="J56" s="100">
        <v>2020.1</v>
      </c>
      <c r="K56" s="29" t="s">
        <v>350</v>
      </c>
      <c r="L56" s="31" t="s">
        <v>51</v>
      </c>
      <c r="N56" s="91"/>
    </row>
    <row r="57" s="2" customFormat="1" ht="40" customHeight="1" spans="1:14">
      <c r="A57" s="89">
        <v>39</v>
      </c>
      <c r="B57" s="31" t="s">
        <v>351</v>
      </c>
      <c r="C57" s="31" t="s">
        <v>51</v>
      </c>
      <c r="D57" s="59" t="s">
        <v>128</v>
      </c>
      <c r="E57" s="31" t="s">
        <v>352</v>
      </c>
      <c r="F57" s="31" t="s">
        <v>231</v>
      </c>
      <c r="G57" s="98"/>
      <c r="H57" s="102"/>
      <c r="I57" s="59">
        <v>2020.7</v>
      </c>
      <c r="J57" s="100">
        <v>2020.1</v>
      </c>
      <c r="K57" s="29" t="s">
        <v>353</v>
      </c>
      <c r="L57" s="31" t="s">
        <v>51</v>
      </c>
      <c r="N57" s="91"/>
    </row>
    <row r="58" s="38" customFormat="1" ht="40" customHeight="1" spans="1:14">
      <c r="A58" s="89">
        <v>40</v>
      </c>
      <c r="B58" s="31" t="s">
        <v>354</v>
      </c>
      <c r="C58" s="31" t="s">
        <v>51</v>
      </c>
      <c r="D58" s="59" t="s">
        <v>128</v>
      </c>
      <c r="E58" s="59" t="s">
        <v>355</v>
      </c>
      <c r="F58" s="31" t="s">
        <v>231</v>
      </c>
      <c r="G58" s="98"/>
      <c r="H58" s="102"/>
      <c r="I58" s="59">
        <v>2020.7</v>
      </c>
      <c r="J58" s="100">
        <v>2020.1</v>
      </c>
      <c r="K58" s="29" t="s">
        <v>356</v>
      </c>
      <c r="L58" s="31" t="s">
        <v>51</v>
      </c>
      <c r="M58" s="104"/>
      <c r="N58" s="104"/>
    </row>
    <row r="59" s="38" customFormat="1" ht="40" customHeight="1" spans="1:14">
      <c r="A59" s="89">
        <v>41</v>
      </c>
      <c r="B59" s="31" t="s">
        <v>357</v>
      </c>
      <c r="C59" s="31" t="s">
        <v>51</v>
      </c>
      <c r="D59" s="59" t="s">
        <v>128</v>
      </c>
      <c r="E59" s="31" t="s">
        <v>358</v>
      </c>
      <c r="F59" s="29" t="s">
        <v>359</v>
      </c>
      <c r="G59" s="98"/>
      <c r="H59" s="102"/>
      <c r="I59" s="59">
        <v>2020.7</v>
      </c>
      <c r="J59" s="100">
        <v>2020.1</v>
      </c>
      <c r="K59" s="29" t="s">
        <v>360</v>
      </c>
      <c r="L59" s="31" t="s">
        <v>51</v>
      </c>
      <c r="M59" s="104"/>
      <c r="N59" s="104"/>
    </row>
    <row r="60" ht="34" customHeight="1" spans="1:14">
      <c r="A60" s="82" t="s">
        <v>40</v>
      </c>
      <c r="B60" s="83" t="s">
        <v>52</v>
      </c>
      <c r="C60" s="83" t="s">
        <v>19</v>
      </c>
      <c r="D60" s="83">
        <v>17</v>
      </c>
      <c r="E60" s="83"/>
      <c r="F60" s="83"/>
      <c r="G60" s="83">
        <f>G61+G77</f>
        <v>2570.6</v>
      </c>
      <c r="H60" s="81"/>
      <c r="I60" s="105"/>
      <c r="J60" s="105"/>
      <c r="K60" s="29"/>
      <c r="L60" s="29"/>
    </row>
    <row r="61" ht="34" customHeight="1" spans="1:14">
      <c r="A61" s="82"/>
      <c r="B61" s="19" t="s">
        <v>191</v>
      </c>
      <c r="C61" s="19" t="s">
        <v>22</v>
      </c>
      <c r="D61" s="19">
        <v>13</v>
      </c>
      <c r="E61" s="19"/>
      <c r="F61" s="19"/>
      <c r="G61" s="19">
        <f>SUM(G62:G76)</f>
        <v>1884.6</v>
      </c>
      <c r="H61" s="19"/>
      <c r="I61" s="105"/>
      <c r="J61" s="105"/>
      <c r="K61" s="105"/>
      <c r="L61" s="105"/>
    </row>
    <row r="62" s="2" customFormat="1" ht="50" customHeight="1" spans="1:14">
      <c r="A62" s="31" t="s">
        <v>361</v>
      </c>
      <c r="B62" s="31" t="s">
        <v>362</v>
      </c>
      <c r="C62" s="31" t="s">
        <v>51</v>
      </c>
      <c r="D62" s="31" t="s">
        <v>25</v>
      </c>
      <c r="E62" s="31" t="s">
        <v>363</v>
      </c>
      <c r="F62" s="31" t="s">
        <v>364</v>
      </c>
      <c r="G62" s="31">
        <v>71.4</v>
      </c>
      <c r="H62" s="31" t="s">
        <v>365</v>
      </c>
      <c r="I62" s="31" t="s">
        <v>366</v>
      </c>
      <c r="J62" s="31" t="s">
        <v>37</v>
      </c>
      <c r="K62" s="31" t="s">
        <v>367</v>
      </c>
      <c r="L62" s="31" t="s">
        <v>368</v>
      </c>
    </row>
    <row r="63" s="2" customFormat="1" ht="50" customHeight="1" spans="1:14">
      <c r="A63" s="31" t="s">
        <v>369</v>
      </c>
      <c r="B63" s="31" t="s">
        <v>370</v>
      </c>
      <c r="C63" s="31" t="s">
        <v>51</v>
      </c>
      <c r="D63" s="31" t="s">
        <v>25</v>
      </c>
      <c r="E63" s="31" t="s">
        <v>371</v>
      </c>
      <c r="F63" s="31" t="s">
        <v>372</v>
      </c>
      <c r="G63" s="31">
        <v>37.8</v>
      </c>
      <c r="H63" s="31" t="s">
        <v>365</v>
      </c>
      <c r="I63" s="31" t="s">
        <v>366</v>
      </c>
      <c r="J63" s="31" t="s">
        <v>37</v>
      </c>
      <c r="K63" s="31" t="s">
        <v>373</v>
      </c>
      <c r="L63" s="31" t="s">
        <v>368</v>
      </c>
    </row>
    <row r="64" s="2" customFormat="1" ht="50" customHeight="1" spans="1:14">
      <c r="A64" s="31" t="s">
        <v>374</v>
      </c>
      <c r="B64" s="31" t="s">
        <v>375</v>
      </c>
      <c r="C64" s="31" t="s">
        <v>51</v>
      </c>
      <c r="D64" s="31" t="s">
        <v>25</v>
      </c>
      <c r="E64" s="31" t="s">
        <v>376</v>
      </c>
      <c r="F64" s="31" t="s">
        <v>377</v>
      </c>
      <c r="G64" s="31">
        <v>37.8</v>
      </c>
      <c r="H64" s="31" t="s">
        <v>365</v>
      </c>
      <c r="I64" s="31" t="s">
        <v>366</v>
      </c>
      <c r="J64" s="31" t="s">
        <v>37</v>
      </c>
      <c r="K64" s="31" t="s">
        <v>378</v>
      </c>
      <c r="L64" s="31" t="s">
        <v>368</v>
      </c>
    </row>
    <row r="65" s="2" customFormat="1" ht="50" customHeight="1" spans="1:13">
      <c r="A65" s="31" t="s">
        <v>379</v>
      </c>
      <c r="B65" s="31" t="s">
        <v>380</v>
      </c>
      <c r="C65" s="31" t="s">
        <v>51</v>
      </c>
      <c r="D65" s="31" t="s">
        <v>25</v>
      </c>
      <c r="E65" s="31" t="s">
        <v>381</v>
      </c>
      <c r="F65" s="31" t="s">
        <v>382</v>
      </c>
      <c r="G65" s="31">
        <v>44.1</v>
      </c>
      <c r="H65" s="31" t="s">
        <v>365</v>
      </c>
      <c r="I65" s="31" t="s">
        <v>366</v>
      </c>
      <c r="J65" s="31" t="s">
        <v>37</v>
      </c>
      <c r="K65" s="31" t="s">
        <v>383</v>
      </c>
      <c r="L65" s="31" t="s">
        <v>368</v>
      </c>
    </row>
    <row r="66" s="2" customFormat="1" ht="66" customHeight="1" spans="1:13">
      <c r="A66" s="31" t="s">
        <v>384</v>
      </c>
      <c r="B66" s="31" t="s">
        <v>385</v>
      </c>
      <c r="C66" s="31" t="s">
        <v>51</v>
      </c>
      <c r="D66" s="31" t="s">
        <v>25</v>
      </c>
      <c r="E66" s="31" t="s">
        <v>386</v>
      </c>
      <c r="F66" s="31" t="s">
        <v>387</v>
      </c>
      <c r="G66" s="31">
        <v>350</v>
      </c>
      <c r="H66" s="31" t="s">
        <v>190</v>
      </c>
      <c r="I66" s="31" t="s">
        <v>366</v>
      </c>
      <c r="J66" s="31" t="s">
        <v>37</v>
      </c>
      <c r="K66" s="31" t="s">
        <v>388</v>
      </c>
      <c r="L66" s="31" t="s">
        <v>368</v>
      </c>
    </row>
    <row r="67" s="2" customFormat="1" ht="50" customHeight="1" spans="1:13">
      <c r="A67" s="31" t="s">
        <v>389</v>
      </c>
      <c r="B67" s="31" t="s">
        <v>390</v>
      </c>
      <c r="C67" s="31" t="s">
        <v>51</v>
      </c>
      <c r="D67" s="31" t="s">
        <v>25</v>
      </c>
      <c r="E67" s="31" t="s">
        <v>391</v>
      </c>
      <c r="F67" s="31" t="s">
        <v>392</v>
      </c>
      <c r="G67" s="31">
        <v>106.4</v>
      </c>
      <c r="H67" s="31" t="s">
        <v>365</v>
      </c>
      <c r="I67" s="31" t="s">
        <v>366</v>
      </c>
      <c r="J67" s="31" t="s">
        <v>37</v>
      </c>
      <c r="K67" s="31" t="s">
        <v>393</v>
      </c>
      <c r="L67" s="31" t="s">
        <v>368</v>
      </c>
    </row>
    <row r="68" s="2" customFormat="1" ht="50" customHeight="1" spans="1:13">
      <c r="A68" s="31" t="s">
        <v>394</v>
      </c>
      <c r="B68" s="31" t="s">
        <v>395</v>
      </c>
      <c r="C68" s="31" t="s">
        <v>51</v>
      </c>
      <c r="D68" s="31" t="s">
        <v>25</v>
      </c>
      <c r="E68" s="31" t="s">
        <v>396</v>
      </c>
      <c r="F68" s="31" t="s">
        <v>397</v>
      </c>
      <c r="G68" s="31">
        <v>85.4</v>
      </c>
      <c r="H68" s="31" t="s">
        <v>365</v>
      </c>
      <c r="I68" s="31" t="s">
        <v>366</v>
      </c>
      <c r="J68" s="31" t="s">
        <v>37</v>
      </c>
      <c r="K68" s="31" t="s">
        <v>398</v>
      </c>
      <c r="L68" s="31" t="s">
        <v>368</v>
      </c>
    </row>
    <row r="69" s="2" customFormat="1" ht="50" customHeight="1" spans="1:13">
      <c r="A69" s="31" t="s">
        <v>399</v>
      </c>
      <c r="B69" s="31" t="s">
        <v>400</v>
      </c>
      <c r="C69" s="31" t="s">
        <v>51</v>
      </c>
      <c r="D69" s="31" t="s">
        <v>25</v>
      </c>
      <c r="E69" s="31" t="s">
        <v>401</v>
      </c>
      <c r="F69" s="31" t="s">
        <v>402</v>
      </c>
      <c r="G69" s="31">
        <v>120.4</v>
      </c>
      <c r="H69" s="31" t="s">
        <v>365</v>
      </c>
      <c r="I69" s="31" t="s">
        <v>366</v>
      </c>
      <c r="J69" s="31" t="s">
        <v>37</v>
      </c>
      <c r="K69" s="31" t="s">
        <v>403</v>
      </c>
      <c r="L69" s="31" t="s">
        <v>368</v>
      </c>
    </row>
    <row r="70" s="2" customFormat="1" ht="50" customHeight="1" spans="1:13">
      <c r="A70" s="31" t="s">
        <v>404</v>
      </c>
      <c r="B70" s="31" t="s">
        <v>405</v>
      </c>
      <c r="C70" s="31" t="s">
        <v>51</v>
      </c>
      <c r="D70" s="31" t="s">
        <v>25</v>
      </c>
      <c r="E70" s="31" t="s">
        <v>406</v>
      </c>
      <c r="F70" s="31" t="s">
        <v>407</v>
      </c>
      <c r="G70" s="31">
        <v>105</v>
      </c>
      <c r="H70" s="31" t="s">
        <v>365</v>
      </c>
      <c r="I70" s="31" t="s">
        <v>366</v>
      </c>
      <c r="J70" s="31" t="s">
        <v>37</v>
      </c>
      <c r="K70" s="31" t="s">
        <v>408</v>
      </c>
      <c r="L70" s="31" t="s">
        <v>368</v>
      </c>
    </row>
    <row r="71" s="2" customFormat="1" ht="50" customHeight="1" spans="1:13">
      <c r="A71" s="31" t="s">
        <v>409</v>
      </c>
      <c r="B71" s="31" t="s">
        <v>410</v>
      </c>
      <c r="C71" s="31" t="s">
        <v>51</v>
      </c>
      <c r="D71" s="31" t="s">
        <v>25</v>
      </c>
      <c r="E71" s="31" t="s">
        <v>411</v>
      </c>
      <c r="F71" s="31" t="s">
        <v>412</v>
      </c>
      <c r="G71" s="31">
        <v>122.5</v>
      </c>
      <c r="H71" s="31" t="s">
        <v>365</v>
      </c>
      <c r="I71" s="31" t="s">
        <v>366</v>
      </c>
      <c r="J71" s="31" t="s">
        <v>37</v>
      </c>
      <c r="K71" s="31" t="s">
        <v>413</v>
      </c>
      <c r="L71" s="31" t="s">
        <v>368</v>
      </c>
    </row>
    <row r="72" s="2" customFormat="1" ht="50" customHeight="1" spans="1:13">
      <c r="A72" s="31" t="s">
        <v>414</v>
      </c>
      <c r="B72" s="31" t="s">
        <v>415</v>
      </c>
      <c r="C72" s="31" t="s">
        <v>51</v>
      </c>
      <c r="D72" s="31" t="s">
        <v>25</v>
      </c>
      <c r="E72" s="31" t="s">
        <v>416</v>
      </c>
      <c r="F72" s="31" t="s">
        <v>417</v>
      </c>
      <c r="G72" s="31">
        <v>105</v>
      </c>
      <c r="H72" s="31" t="s">
        <v>365</v>
      </c>
      <c r="I72" s="31" t="s">
        <v>366</v>
      </c>
      <c r="J72" s="31" t="s">
        <v>37</v>
      </c>
      <c r="K72" s="31" t="s">
        <v>418</v>
      </c>
      <c r="L72" s="31" t="s">
        <v>368</v>
      </c>
    </row>
    <row r="73" s="2" customFormat="1" ht="87" customHeight="1" spans="1:13">
      <c r="A73" s="31" t="s">
        <v>419</v>
      </c>
      <c r="B73" s="31" t="s">
        <v>420</v>
      </c>
      <c r="C73" s="31" t="s">
        <v>51</v>
      </c>
      <c r="D73" s="31" t="s">
        <v>71</v>
      </c>
      <c r="E73" s="31" t="s">
        <v>421</v>
      </c>
      <c r="F73" s="31" t="s">
        <v>422</v>
      </c>
      <c r="G73" s="31">
        <v>500</v>
      </c>
      <c r="H73" s="31" t="s">
        <v>190</v>
      </c>
      <c r="I73" s="31" t="s">
        <v>36</v>
      </c>
      <c r="J73" s="31" t="s">
        <v>423</v>
      </c>
      <c r="K73" s="31" t="s">
        <v>424</v>
      </c>
      <c r="L73" s="31" t="s">
        <v>425</v>
      </c>
    </row>
    <row r="74" s="37" customFormat="1" ht="39" customHeight="1" spans="1:13">
      <c r="A74" s="31" t="s">
        <v>426</v>
      </c>
      <c r="B74" s="31" t="s">
        <v>427</v>
      </c>
      <c r="C74" s="31" t="s">
        <v>51</v>
      </c>
      <c r="D74" s="31" t="s">
        <v>25</v>
      </c>
      <c r="E74" s="31" t="s">
        <v>428</v>
      </c>
      <c r="F74" s="31" t="s">
        <v>429</v>
      </c>
      <c r="G74" s="31">
        <v>42</v>
      </c>
      <c r="H74" s="31" t="s">
        <v>28</v>
      </c>
      <c r="I74" s="31">
        <v>2021.6</v>
      </c>
      <c r="J74" s="31">
        <v>2021.12</v>
      </c>
      <c r="K74" s="31" t="s">
        <v>430</v>
      </c>
      <c r="L74" s="31" t="s">
        <v>51</v>
      </c>
    </row>
    <row r="75" s="37" customFormat="1" ht="45" customHeight="1" spans="1:13">
      <c r="A75" s="31" t="s">
        <v>431</v>
      </c>
      <c r="B75" s="31" t="s">
        <v>432</v>
      </c>
      <c r="C75" s="31" t="s">
        <v>51</v>
      </c>
      <c r="D75" s="31" t="s">
        <v>25</v>
      </c>
      <c r="E75" s="31" t="s">
        <v>433</v>
      </c>
      <c r="F75" s="31" t="s">
        <v>434</v>
      </c>
      <c r="G75" s="31">
        <v>51.8</v>
      </c>
      <c r="H75" s="31" t="s">
        <v>28</v>
      </c>
      <c r="I75" s="31">
        <v>2021.8</v>
      </c>
      <c r="J75" s="31">
        <v>2021.12</v>
      </c>
      <c r="K75" s="31" t="s">
        <v>435</v>
      </c>
      <c r="L75" s="31" t="s">
        <v>51</v>
      </c>
    </row>
    <row r="76" s="78" customFormat="1" ht="36" customHeight="1" spans="1:13">
      <c r="A76" s="31" t="s">
        <v>436</v>
      </c>
      <c r="B76" s="31" t="s">
        <v>437</v>
      </c>
      <c r="C76" s="31" t="s">
        <v>51</v>
      </c>
      <c r="D76" s="31" t="s">
        <v>25</v>
      </c>
      <c r="E76" s="31" t="s">
        <v>438</v>
      </c>
      <c r="F76" s="31" t="s">
        <v>439</v>
      </c>
      <c r="G76" s="31">
        <v>105</v>
      </c>
      <c r="H76" s="31" t="s">
        <v>28</v>
      </c>
      <c r="I76" s="31">
        <v>2021.6</v>
      </c>
      <c r="J76" s="31">
        <v>2021.12</v>
      </c>
      <c r="K76" s="31" t="s">
        <v>440</v>
      </c>
      <c r="L76" s="31" t="s">
        <v>51</v>
      </c>
      <c r="M76" s="79"/>
    </row>
    <row r="77" s="2" customFormat="1" ht="41" customHeight="1" spans="1:13">
      <c r="A77" s="106"/>
      <c r="B77" s="19" t="s">
        <v>228</v>
      </c>
      <c r="C77" s="54" t="s">
        <v>22</v>
      </c>
      <c r="D77" s="19">
        <v>4</v>
      </c>
      <c r="E77" s="107"/>
      <c r="F77" s="107"/>
      <c r="G77" s="19">
        <f>G78+G79+G80+G81</f>
        <v>686</v>
      </c>
      <c r="H77" s="108"/>
      <c r="I77" s="108"/>
      <c r="J77" s="108"/>
      <c r="K77" s="108"/>
      <c r="L77" s="108"/>
    </row>
    <row r="78" s="2" customFormat="1" ht="97" customHeight="1" spans="1:13">
      <c r="A78" s="31" t="s">
        <v>361</v>
      </c>
      <c r="B78" s="31" t="s">
        <v>441</v>
      </c>
      <c r="C78" s="31" t="s">
        <v>51</v>
      </c>
      <c r="D78" s="31" t="s">
        <v>25</v>
      </c>
      <c r="E78" s="31" t="s">
        <v>442</v>
      </c>
      <c r="F78" s="31" t="s">
        <v>443</v>
      </c>
      <c r="G78" s="31">
        <v>371</v>
      </c>
      <c r="H78" s="31" t="s">
        <v>444</v>
      </c>
      <c r="I78" s="31" t="s">
        <v>366</v>
      </c>
      <c r="J78" s="31" t="s">
        <v>37</v>
      </c>
      <c r="K78" s="31" t="s">
        <v>445</v>
      </c>
      <c r="L78" s="31" t="s">
        <v>368</v>
      </c>
    </row>
    <row r="79" s="2" customFormat="1" ht="60" customHeight="1" spans="1:13">
      <c r="A79" s="31" t="s">
        <v>369</v>
      </c>
      <c r="B79" s="31" t="s">
        <v>446</v>
      </c>
      <c r="C79" s="31" t="s">
        <v>51</v>
      </c>
      <c r="D79" s="31" t="s">
        <v>25</v>
      </c>
      <c r="E79" s="31" t="s">
        <v>447</v>
      </c>
      <c r="F79" s="31" t="s">
        <v>448</v>
      </c>
      <c r="G79" s="31">
        <v>49</v>
      </c>
      <c r="H79" s="31" t="s">
        <v>365</v>
      </c>
      <c r="I79" s="31" t="s">
        <v>366</v>
      </c>
      <c r="J79" s="31" t="s">
        <v>37</v>
      </c>
      <c r="K79" s="31" t="s">
        <v>449</v>
      </c>
      <c r="L79" s="31" t="s">
        <v>368</v>
      </c>
    </row>
    <row r="80" s="79" customFormat="1" ht="72" customHeight="1" spans="1:13">
      <c r="A80" s="31" t="s">
        <v>374</v>
      </c>
      <c r="B80" s="31" t="s">
        <v>450</v>
      </c>
      <c r="C80" s="31" t="s">
        <v>51</v>
      </c>
      <c r="D80" s="31" t="s">
        <v>25</v>
      </c>
      <c r="E80" s="31" t="s">
        <v>451</v>
      </c>
      <c r="F80" s="31" t="s">
        <v>452</v>
      </c>
      <c r="G80" s="31">
        <v>105</v>
      </c>
      <c r="H80" s="31" t="s">
        <v>28</v>
      </c>
      <c r="I80" s="31">
        <v>2021.7</v>
      </c>
      <c r="J80" s="31">
        <v>2021.12</v>
      </c>
      <c r="K80" s="31" t="s">
        <v>453</v>
      </c>
      <c r="L80" s="31" t="s">
        <v>51</v>
      </c>
      <c r="M80" s="78"/>
    </row>
    <row r="81" s="34" customFormat="1" ht="62" customHeight="1" spans="1:13">
      <c r="A81" s="31" t="s">
        <v>379</v>
      </c>
      <c r="B81" s="31" t="s">
        <v>325</v>
      </c>
      <c r="C81" s="31" t="s">
        <v>51</v>
      </c>
      <c r="D81" s="31" t="s">
        <v>128</v>
      </c>
      <c r="E81" s="31" t="s">
        <v>454</v>
      </c>
      <c r="F81" s="31" t="s">
        <v>455</v>
      </c>
      <c r="G81" s="31">
        <v>161</v>
      </c>
      <c r="H81" s="31" t="s">
        <v>28</v>
      </c>
      <c r="I81" s="31">
        <v>2021.6</v>
      </c>
      <c r="J81" s="31">
        <v>2021.1</v>
      </c>
      <c r="K81" s="31" t="s">
        <v>456</v>
      </c>
      <c r="L81" s="31" t="s">
        <v>51</v>
      </c>
      <c r="M81" s="79"/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236111111111111" bottom="0.118055555555556" header="0.511805555555556" footer="0.0388888888888889"/>
  <pageSetup paperSize="9" scale="9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F7" sqref="F7"/>
    </sheetView>
  </sheetViews>
  <sheetFormatPr defaultColWidth="9" defaultRowHeight="14.25"/>
  <cols>
    <col min="1" max="1" width="7.25" style="3" customWidth="1"/>
    <col min="2" max="2" width="20.3666666666667" style="4" customWidth="1"/>
    <col min="3" max="3" width="10" style="4" customWidth="1"/>
    <col min="4" max="4" width="5.5" style="4" customWidth="1"/>
    <col min="5" max="5" width="12.8833333333333" style="4" customWidth="1"/>
    <col min="6" max="6" width="20.3833333333333" style="4" customWidth="1"/>
    <col min="7" max="7" width="9.25" style="4" customWidth="1"/>
    <col min="8" max="8" width="10.6333333333333" style="4" customWidth="1"/>
    <col min="9" max="9" width="11.8833333333333" style="4" customWidth="1"/>
    <col min="10" max="10" width="9.63333333333333" style="4" customWidth="1"/>
    <col min="11" max="11" width="14" style="4" customWidth="1"/>
    <col min="12" max="12" width="9.63333333333333" style="4" customWidth="1"/>
    <col min="13" max="16384" width="9" style="4"/>
  </cols>
  <sheetData>
    <row r="1" spans="1:12">
      <c r="A1" s="5" t="s">
        <v>457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.95" customHeight="1" spans="1:12">
      <c r="A2" s="69" t="s">
        <v>458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20.1" customHeight="1" spans="1:12">
      <c r="B3" s="71" t="s">
        <v>188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4" ht="20.1" customHeight="1" spans="1:12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20.1" customHeight="1" spans="1:12">
      <c r="A5" s="44"/>
      <c r="B5" s="48"/>
      <c r="C5" s="48"/>
      <c r="D5" s="44"/>
      <c r="E5" s="44"/>
      <c r="F5" s="48"/>
      <c r="G5" s="72"/>
      <c r="H5" s="74"/>
      <c r="I5" s="44" t="s">
        <v>14</v>
      </c>
      <c r="J5" s="44" t="s">
        <v>15</v>
      </c>
      <c r="K5" s="48"/>
      <c r="L5" s="44"/>
    </row>
    <row r="6" s="67" customFormat="1" ht="57" customHeight="1" spans="1:12">
      <c r="A6" s="75" t="s">
        <v>46</v>
      </c>
      <c r="B6" s="76" t="s">
        <v>459</v>
      </c>
      <c r="C6" s="16" t="s">
        <v>22</v>
      </c>
      <c r="D6" s="16">
        <v>5</v>
      </c>
      <c r="E6" s="16"/>
      <c r="F6" s="76"/>
      <c r="G6" s="16">
        <f>SUM(G7:G11)</f>
        <v>160.2</v>
      </c>
      <c r="H6" s="16"/>
      <c r="I6" s="77"/>
      <c r="J6" s="18"/>
      <c r="K6" s="16"/>
      <c r="L6" s="16"/>
    </row>
    <row r="7" s="68" customFormat="1" ht="54" customHeight="1" spans="1:12">
      <c r="A7" s="22">
        <v>1</v>
      </c>
      <c r="B7" s="22" t="s">
        <v>460</v>
      </c>
      <c r="C7" s="22" t="s">
        <v>24</v>
      </c>
      <c r="D7" s="22" t="s">
        <v>25</v>
      </c>
      <c r="E7" s="22" t="s">
        <v>461</v>
      </c>
      <c r="F7" s="22" t="s">
        <v>462</v>
      </c>
      <c r="G7" s="22">
        <v>36.6</v>
      </c>
      <c r="H7" s="22" t="s">
        <v>190</v>
      </c>
      <c r="I7" s="22" t="s">
        <v>463</v>
      </c>
      <c r="J7" s="22" t="s">
        <v>37</v>
      </c>
      <c r="K7" s="22"/>
      <c r="L7" s="22" t="s">
        <v>464</v>
      </c>
    </row>
    <row r="8" s="68" customFormat="1" ht="54" customHeight="1" spans="1:12">
      <c r="A8" s="22">
        <v>2</v>
      </c>
      <c r="B8" s="22" t="s">
        <v>465</v>
      </c>
      <c r="C8" s="22" t="s">
        <v>24</v>
      </c>
      <c r="D8" s="22" t="s">
        <v>25</v>
      </c>
      <c r="E8" s="22" t="s">
        <v>466</v>
      </c>
      <c r="F8" s="22" t="s">
        <v>467</v>
      </c>
      <c r="G8" s="22">
        <v>25.8</v>
      </c>
      <c r="H8" s="22" t="s">
        <v>190</v>
      </c>
      <c r="I8" s="22" t="s">
        <v>36</v>
      </c>
      <c r="J8" s="22" t="s">
        <v>37</v>
      </c>
      <c r="K8" s="22"/>
      <c r="L8" s="22" t="s">
        <v>468</v>
      </c>
    </row>
    <row r="9" s="68" customFormat="1" ht="54" customHeight="1" spans="1:12">
      <c r="A9" s="22">
        <v>3</v>
      </c>
      <c r="B9" s="22" t="s">
        <v>469</v>
      </c>
      <c r="C9" s="22" t="s">
        <v>24</v>
      </c>
      <c r="D9" s="22" t="s">
        <v>25</v>
      </c>
      <c r="E9" s="22" t="s">
        <v>470</v>
      </c>
      <c r="F9" s="22" t="s">
        <v>471</v>
      </c>
      <c r="G9" s="22">
        <v>25.8</v>
      </c>
      <c r="H9" s="22" t="s">
        <v>190</v>
      </c>
      <c r="I9" s="22" t="s">
        <v>36</v>
      </c>
      <c r="J9" s="22" t="s">
        <v>37</v>
      </c>
      <c r="K9" s="22"/>
      <c r="L9" s="22" t="s">
        <v>472</v>
      </c>
    </row>
    <row r="10" s="68" customFormat="1" ht="54" customHeight="1" spans="1:12">
      <c r="A10" s="22">
        <v>4</v>
      </c>
      <c r="B10" s="22" t="s">
        <v>473</v>
      </c>
      <c r="C10" s="22" t="s">
        <v>24</v>
      </c>
      <c r="D10" s="22" t="s">
        <v>25</v>
      </c>
      <c r="E10" s="22" t="s">
        <v>474</v>
      </c>
      <c r="F10" s="22" t="s">
        <v>475</v>
      </c>
      <c r="G10" s="22">
        <v>36</v>
      </c>
      <c r="H10" s="22" t="s">
        <v>190</v>
      </c>
      <c r="I10" s="22" t="s">
        <v>36</v>
      </c>
      <c r="J10" s="22" t="s">
        <v>37</v>
      </c>
      <c r="K10" s="22"/>
      <c r="L10" s="22" t="s">
        <v>476</v>
      </c>
    </row>
    <row r="11" s="68" customFormat="1" ht="54" customHeight="1" spans="1:12">
      <c r="A11" s="22">
        <v>5</v>
      </c>
      <c r="B11" s="22" t="s">
        <v>477</v>
      </c>
      <c r="C11" s="22" t="s">
        <v>24</v>
      </c>
      <c r="D11" s="22" t="s">
        <v>25</v>
      </c>
      <c r="E11" s="22" t="s">
        <v>478</v>
      </c>
      <c r="F11" s="22" t="s">
        <v>475</v>
      </c>
      <c r="G11" s="22">
        <v>36</v>
      </c>
      <c r="H11" s="22" t="s">
        <v>190</v>
      </c>
      <c r="I11" s="22" t="s">
        <v>36</v>
      </c>
      <c r="J11" s="22" t="s">
        <v>37</v>
      </c>
      <c r="K11" s="22"/>
      <c r="L11" s="22" t="s">
        <v>479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708333333333333" bottom="0.550694444444444" header="0.298611111111111" footer="0.298611111111111"/>
  <pageSetup paperSize="9" scale="9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opLeftCell="A13" workbookViewId="0">
      <selection activeCell="O19" sqref="O19"/>
    </sheetView>
  </sheetViews>
  <sheetFormatPr defaultColWidth="9" defaultRowHeight="14.25"/>
  <cols>
    <col min="1" max="1" width="7.25" style="39" customWidth="1"/>
    <col min="2" max="2" width="17" style="32" customWidth="1"/>
    <col min="3" max="3" width="10" style="32" customWidth="1"/>
    <col min="4" max="4" width="5.5" style="32" customWidth="1"/>
    <col min="5" max="5" width="16.1333333333333" style="32" customWidth="1"/>
    <col min="6" max="6" width="13.875" style="32" customWidth="1"/>
    <col min="7" max="7" width="13.8833333333333" style="32" customWidth="1"/>
    <col min="8" max="8" width="9.875" style="32" customWidth="1"/>
    <col min="9" max="9" width="10.6333333333333" style="32" customWidth="1"/>
    <col min="10" max="10" width="10" style="32" customWidth="1"/>
    <col min="11" max="11" width="31" style="32" customWidth="1"/>
    <col min="12" max="12" width="9.63333333333333" style="32" customWidth="1"/>
    <col min="13" max="16384" width="9" style="32"/>
  </cols>
  <sheetData>
    <row r="1" spans="1:14">
      <c r="A1" s="40" t="s">
        <v>480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="32" customFormat="1" ht="39.95" customHeight="1" spans="1:14">
      <c r="A2" s="42" t="s">
        <v>481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="32" customFormat="1" ht="20.1" customHeight="1" spans="1:14">
      <c r="A3" s="43" t="s">
        <v>188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="32" customFormat="1" ht="20.1" customHeight="1" spans="1:14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45" t="s">
        <v>9</v>
      </c>
      <c r="H4" s="46" t="s">
        <v>10</v>
      </c>
      <c r="I4" s="44" t="s">
        <v>11</v>
      </c>
      <c r="J4" s="44"/>
      <c r="K4" s="44" t="s">
        <v>12</v>
      </c>
      <c r="L4" s="44" t="s">
        <v>13</v>
      </c>
      <c r="N4" s="47"/>
    </row>
    <row r="5" s="32" customFormat="1" ht="20.1" customHeight="1" spans="1:14">
      <c r="A5" s="44"/>
      <c r="B5" s="48"/>
      <c r="C5" s="48"/>
      <c r="D5" s="44"/>
      <c r="E5" s="44"/>
      <c r="F5" s="48"/>
      <c r="G5" s="45"/>
      <c r="H5" s="49"/>
      <c r="I5" s="44" t="s">
        <v>14</v>
      </c>
      <c r="J5" s="44" t="s">
        <v>15</v>
      </c>
      <c r="K5" s="48"/>
      <c r="L5" s="44"/>
    </row>
    <row r="6" s="33" customFormat="1" ht="57" customHeight="1" spans="1:14">
      <c r="A6" s="50" t="s">
        <v>137</v>
      </c>
      <c r="B6" s="44" t="s">
        <v>482</v>
      </c>
      <c r="C6" s="16" t="s">
        <v>22</v>
      </c>
      <c r="D6" s="16">
        <v>27</v>
      </c>
      <c r="E6" s="16"/>
      <c r="F6" s="51"/>
      <c r="G6" s="52">
        <f>G7+G23</f>
        <v>2613.422995</v>
      </c>
      <c r="H6" s="53"/>
      <c r="I6" s="18"/>
      <c r="J6" s="18"/>
      <c r="K6" s="16"/>
      <c r="L6" s="16"/>
    </row>
    <row r="7" s="34" customFormat="1" ht="30" customHeight="1" spans="1:14">
      <c r="A7" s="54" t="s">
        <v>20</v>
      </c>
      <c r="B7" s="19" t="s">
        <v>60</v>
      </c>
      <c r="C7" s="54" t="s">
        <v>22</v>
      </c>
      <c r="D7" s="55">
        <v>15</v>
      </c>
      <c r="E7" s="56"/>
      <c r="F7" s="57"/>
      <c r="G7" s="58">
        <v>200</v>
      </c>
      <c r="H7" s="59" t="s">
        <v>190</v>
      </c>
      <c r="I7" s="60"/>
      <c r="J7" s="60"/>
      <c r="K7" s="61"/>
      <c r="L7" s="62"/>
    </row>
    <row r="8" s="35" customFormat="1" ht="50" customHeight="1" spans="1:14">
      <c r="A8" s="23">
        <v>1</v>
      </c>
      <c r="B8" s="29" t="s">
        <v>483</v>
      </c>
      <c r="C8" s="29" t="s">
        <v>484</v>
      </c>
      <c r="D8" s="29" t="s">
        <v>128</v>
      </c>
      <c r="E8" s="29" t="s">
        <v>87</v>
      </c>
      <c r="F8" s="29" t="s">
        <v>485</v>
      </c>
      <c r="G8" s="59"/>
      <c r="H8" s="29"/>
      <c r="I8" s="29">
        <v>2020.6</v>
      </c>
      <c r="J8" s="63">
        <v>2020.1</v>
      </c>
      <c r="K8" s="29" t="s">
        <v>486</v>
      </c>
      <c r="L8" s="29" t="s">
        <v>87</v>
      </c>
    </row>
    <row r="9" s="35" customFormat="1" ht="50" customHeight="1" spans="1:14">
      <c r="A9" s="23">
        <v>2</v>
      </c>
      <c r="B9" s="29" t="s">
        <v>487</v>
      </c>
      <c r="C9" s="29" t="s">
        <v>484</v>
      </c>
      <c r="D9" s="29" t="s">
        <v>25</v>
      </c>
      <c r="E9" s="29" t="s">
        <v>488</v>
      </c>
      <c r="F9" s="29" t="s">
        <v>489</v>
      </c>
      <c r="G9" s="59"/>
      <c r="H9" s="29"/>
      <c r="I9" s="29">
        <v>2020.6</v>
      </c>
      <c r="J9" s="63">
        <v>2020.1</v>
      </c>
      <c r="K9" s="29" t="s">
        <v>486</v>
      </c>
      <c r="L9" s="29" t="s">
        <v>488</v>
      </c>
    </row>
    <row r="10" s="35" customFormat="1" ht="50" customHeight="1" spans="1:14">
      <c r="A10" s="23">
        <v>3</v>
      </c>
      <c r="B10" s="29" t="s">
        <v>490</v>
      </c>
      <c r="C10" s="29" t="s">
        <v>484</v>
      </c>
      <c r="D10" s="29" t="s">
        <v>25</v>
      </c>
      <c r="E10" s="29" t="s">
        <v>491</v>
      </c>
      <c r="F10" s="29" t="s">
        <v>492</v>
      </c>
      <c r="G10" s="59"/>
      <c r="H10" s="29"/>
      <c r="I10" s="29">
        <v>2020.6</v>
      </c>
      <c r="J10" s="63">
        <v>2020.1</v>
      </c>
      <c r="K10" s="29" t="s">
        <v>486</v>
      </c>
      <c r="L10" s="29" t="s">
        <v>491</v>
      </c>
    </row>
    <row r="11" s="35" customFormat="1" ht="50" customHeight="1" spans="1:14">
      <c r="A11" s="23">
        <v>4</v>
      </c>
      <c r="B11" s="29" t="s">
        <v>493</v>
      </c>
      <c r="C11" s="29" t="s">
        <v>484</v>
      </c>
      <c r="D11" s="29" t="s">
        <v>25</v>
      </c>
      <c r="E11" s="29" t="s">
        <v>494</v>
      </c>
      <c r="F11" s="29" t="s">
        <v>495</v>
      </c>
      <c r="G11" s="59"/>
      <c r="H11" s="29"/>
      <c r="I11" s="29">
        <v>2020.6</v>
      </c>
      <c r="J11" s="63">
        <v>2020.1</v>
      </c>
      <c r="K11" s="29" t="s">
        <v>486</v>
      </c>
      <c r="L11" s="29" t="s">
        <v>496</v>
      </c>
    </row>
    <row r="12" s="35" customFormat="1" ht="50" customHeight="1" spans="1:14">
      <c r="A12" s="23">
        <v>5</v>
      </c>
      <c r="B12" s="29" t="s">
        <v>497</v>
      </c>
      <c r="C12" s="29" t="s">
        <v>484</v>
      </c>
      <c r="D12" s="29" t="s">
        <v>25</v>
      </c>
      <c r="E12" s="29" t="s">
        <v>498</v>
      </c>
      <c r="F12" s="29" t="s">
        <v>499</v>
      </c>
      <c r="G12" s="59"/>
      <c r="H12" s="29"/>
      <c r="I12" s="29">
        <v>2020.6</v>
      </c>
      <c r="J12" s="63">
        <v>2020.1</v>
      </c>
      <c r="K12" s="29" t="s">
        <v>486</v>
      </c>
      <c r="L12" s="29" t="s">
        <v>498</v>
      </c>
    </row>
    <row r="13" s="35" customFormat="1" ht="50" customHeight="1" spans="1:14">
      <c r="A13" s="23">
        <v>6</v>
      </c>
      <c r="B13" s="29" t="s">
        <v>500</v>
      </c>
      <c r="C13" s="29" t="s">
        <v>484</v>
      </c>
      <c r="D13" s="29" t="s">
        <v>25</v>
      </c>
      <c r="E13" s="29" t="s">
        <v>501</v>
      </c>
      <c r="F13" s="29" t="s">
        <v>502</v>
      </c>
      <c r="G13" s="59"/>
      <c r="H13" s="29"/>
      <c r="I13" s="29">
        <v>2020.6</v>
      </c>
      <c r="J13" s="63">
        <v>2020.1</v>
      </c>
      <c r="K13" s="29" t="s">
        <v>486</v>
      </c>
      <c r="L13" s="29" t="s">
        <v>501</v>
      </c>
    </row>
    <row r="14" s="35" customFormat="1" ht="50" customHeight="1" spans="1:14">
      <c r="A14" s="23">
        <v>7</v>
      </c>
      <c r="B14" s="29" t="s">
        <v>503</v>
      </c>
      <c r="C14" s="29" t="s">
        <v>484</v>
      </c>
      <c r="D14" s="29" t="s">
        <v>25</v>
      </c>
      <c r="E14" s="29" t="s">
        <v>504</v>
      </c>
      <c r="F14" s="29" t="s">
        <v>505</v>
      </c>
      <c r="G14" s="59"/>
      <c r="H14" s="29"/>
      <c r="I14" s="29">
        <v>2020.6</v>
      </c>
      <c r="J14" s="63">
        <v>2020.1</v>
      </c>
      <c r="K14" s="29" t="s">
        <v>486</v>
      </c>
      <c r="L14" s="29" t="s">
        <v>504</v>
      </c>
    </row>
    <row r="15" s="35" customFormat="1" ht="50" customHeight="1" spans="1:14">
      <c r="A15" s="23">
        <v>8</v>
      </c>
      <c r="B15" s="29" t="s">
        <v>506</v>
      </c>
      <c r="C15" s="29" t="s">
        <v>484</v>
      </c>
      <c r="D15" s="29" t="s">
        <v>25</v>
      </c>
      <c r="E15" s="29" t="s">
        <v>507</v>
      </c>
      <c r="F15" s="29" t="s">
        <v>508</v>
      </c>
      <c r="G15" s="59"/>
      <c r="H15" s="29"/>
      <c r="I15" s="29">
        <v>2020.6</v>
      </c>
      <c r="J15" s="63">
        <v>2020.1</v>
      </c>
      <c r="K15" s="29" t="s">
        <v>486</v>
      </c>
      <c r="L15" s="29" t="s">
        <v>507</v>
      </c>
    </row>
    <row r="16" s="35" customFormat="1" ht="50" customHeight="1" spans="1:14">
      <c r="A16" s="23">
        <v>9</v>
      </c>
      <c r="B16" s="29" t="s">
        <v>509</v>
      </c>
      <c r="C16" s="29" t="s">
        <v>484</v>
      </c>
      <c r="D16" s="29" t="s">
        <v>128</v>
      </c>
      <c r="E16" s="29" t="s">
        <v>510</v>
      </c>
      <c r="F16" s="29" t="s">
        <v>511</v>
      </c>
      <c r="G16" s="59"/>
      <c r="H16" s="29"/>
      <c r="I16" s="29">
        <v>2020.6</v>
      </c>
      <c r="J16" s="63">
        <v>2020.1</v>
      </c>
      <c r="K16" s="29" t="s">
        <v>486</v>
      </c>
      <c r="L16" s="29" t="s">
        <v>510</v>
      </c>
    </row>
    <row r="17" s="36" customFormat="1" ht="50" customHeight="1" spans="1:12">
      <c r="A17" s="23">
        <v>10</v>
      </c>
      <c r="B17" s="59" t="s">
        <v>512</v>
      </c>
      <c r="C17" s="29" t="s">
        <v>484</v>
      </c>
      <c r="D17" s="64" t="s">
        <v>128</v>
      </c>
      <c r="E17" s="59" t="s">
        <v>513</v>
      </c>
      <c r="F17" s="29" t="s">
        <v>514</v>
      </c>
      <c r="G17" s="29"/>
      <c r="H17" s="29"/>
      <c r="I17" s="29">
        <v>2020.6</v>
      </c>
      <c r="J17" s="63">
        <v>2020.1</v>
      </c>
      <c r="K17" s="29" t="s">
        <v>486</v>
      </c>
      <c r="L17" s="29" t="s">
        <v>513</v>
      </c>
    </row>
    <row r="18" s="36" customFormat="1" ht="50" customHeight="1" spans="1:12">
      <c r="A18" s="23">
        <v>11</v>
      </c>
      <c r="B18" s="59" t="s">
        <v>515</v>
      </c>
      <c r="C18" s="29" t="s">
        <v>484</v>
      </c>
      <c r="D18" s="64" t="s">
        <v>128</v>
      </c>
      <c r="E18" s="59" t="s">
        <v>516</v>
      </c>
      <c r="F18" s="29" t="s">
        <v>517</v>
      </c>
      <c r="G18" s="29"/>
      <c r="H18" s="29"/>
      <c r="I18" s="29">
        <v>2020.6</v>
      </c>
      <c r="J18" s="63">
        <v>2020.1</v>
      </c>
      <c r="K18" s="29" t="s">
        <v>486</v>
      </c>
      <c r="L18" s="29" t="s">
        <v>516</v>
      </c>
    </row>
    <row r="19" s="36" customFormat="1" ht="50" customHeight="1" spans="1:12">
      <c r="A19" s="23">
        <v>12</v>
      </c>
      <c r="B19" s="59" t="s">
        <v>518</v>
      </c>
      <c r="C19" s="29" t="s">
        <v>484</v>
      </c>
      <c r="D19" s="64" t="s">
        <v>128</v>
      </c>
      <c r="E19" s="59" t="s">
        <v>401</v>
      </c>
      <c r="F19" s="29" t="s">
        <v>519</v>
      </c>
      <c r="G19" s="29"/>
      <c r="H19" s="29"/>
      <c r="I19" s="29">
        <v>2020.6</v>
      </c>
      <c r="J19" s="63">
        <v>2020.1</v>
      </c>
      <c r="K19" s="29" t="s">
        <v>486</v>
      </c>
      <c r="L19" s="29" t="s">
        <v>401</v>
      </c>
    </row>
    <row r="20" s="35" customFormat="1" ht="50" customHeight="1" spans="1:12">
      <c r="A20" s="23">
        <v>13</v>
      </c>
      <c r="B20" s="29" t="s">
        <v>520</v>
      </c>
      <c r="C20" s="29" t="s">
        <v>484</v>
      </c>
      <c r="D20" s="29" t="s">
        <v>25</v>
      </c>
      <c r="E20" s="29" t="s">
        <v>521</v>
      </c>
      <c r="F20" s="29" t="s">
        <v>522</v>
      </c>
      <c r="G20" s="59"/>
      <c r="H20" s="29"/>
      <c r="I20" s="29">
        <v>2020.6</v>
      </c>
      <c r="J20" s="63">
        <v>2020.1</v>
      </c>
      <c r="K20" s="29" t="s">
        <v>486</v>
      </c>
      <c r="L20" s="29" t="s">
        <v>523</v>
      </c>
    </row>
    <row r="21" s="35" customFormat="1" ht="50" customHeight="1" spans="1:12">
      <c r="A21" s="23">
        <v>14</v>
      </c>
      <c r="B21" s="29" t="s">
        <v>524</v>
      </c>
      <c r="C21" s="29" t="s">
        <v>484</v>
      </c>
      <c r="D21" s="29" t="s">
        <v>25</v>
      </c>
      <c r="E21" s="29" t="s">
        <v>525</v>
      </c>
      <c r="F21" s="29" t="s">
        <v>526</v>
      </c>
      <c r="G21" s="59"/>
      <c r="H21" s="29"/>
      <c r="I21" s="29">
        <v>2020.6</v>
      </c>
      <c r="J21" s="63">
        <v>2020.1</v>
      </c>
      <c r="K21" s="29" t="s">
        <v>486</v>
      </c>
      <c r="L21" s="29" t="s">
        <v>525</v>
      </c>
    </row>
    <row r="22" s="35" customFormat="1" ht="50" customHeight="1" spans="1:12">
      <c r="A22" s="23">
        <v>15</v>
      </c>
      <c r="B22" s="29" t="s">
        <v>527</v>
      </c>
      <c r="C22" s="29" t="s">
        <v>484</v>
      </c>
      <c r="D22" s="29" t="s">
        <v>25</v>
      </c>
      <c r="E22" s="29" t="s">
        <v>528</v>
      </c>
      <c r="F22" s="29" t="s">
        <v>529</v>
      </c>
      <c r="G22" s="59"/>
      <c r="H22" s="29"/>
      <c r="I22" s="29">
        <v>2020.4</v>
      </c>
      <c r="J22" s="29">
        <v>2020.12</v>
      </c>
      <c r="K22" s="29" t="s">
        <v>486</v>
      </c>
      <c r="L22" s="29" t="s">
        <v>528</v>
      </c>
    </row>
    <row r="23" ht="30" customHeight="1" spans="1:12">
      <c r="A23" s="54" t="s">
        <v>40</v>
      </c>
      <c r="B23" s="19" t="s">
        <v>61</v>
      </c>
      <c r="C23" s="54" t="s">
        <v>22</v>
      </c>
      <c r="D23" s="55">
        <v>12</v>
      </c>
      <c r="E23" s="56"/>
      <c r="F23" s="57"/>
      <c r="G23" s="65">
        <f>SUM(G24:G35)</f>
        <v>2413.422995</v>
      </c>
      <c r="H23" s="66"/>
      <c r="I23" s="60"/>
      <c r="J23" s="60"/>
      <c r="K23" s="61"/>
      <c r="L23" s="62"/>
    </row>
    <row r="24" s="37" customFormat="1" ht="50" customHeight="1" spans="1:12">
      <c r="A24" s="29">
        <v>1</v>
      </c>
      <c r="B24" s="29" t="s">
        <v>530</v>
      </c>
      <c r="C24" s="29" t="s">
        <v>484</v>
      </c>
      <c r="D24" s="29" t="s">
        <v>25</v>
      </c>
      <c r="E24" s="29" t="s">
        <v>531</v>
      </c>
      <c r="F24" s="29" t="s">
        <v>532</v>
      </c>
      <c r="G24" s="29">
        <v>550</v>
      </c>
      <c r="H24" s="29" t="s">
        <v>190</v>
      </c>
      <c r="I24" s="29">
        <v>2021.1</v>
      </c>
      <c r="J24" s="29">
        <v>2021.12</v>
      </c>
      <c r="K24" s="29" t="s">
        <v>533</v>
      </c>
      <c r="L24" s="29" t="s">
        <v>484</v>
      </c>
    </row>
    <row r="25" s="37" customFormat="1" ht="50" customHeight="1" spans="1:12">
      <c r="A25" s="29">
        <v>2</v>
      </c>
      <c r="B25" s="29" t="s">
        <v>534</v>
      </c>
      <c r="C25" s="29" t="s">
        <v>484</v>
      </c>
      <c r="D25" s="29" t="s">
        <v>25</v>
      </c>
      <c r="E25" s="29" t="s">
        <v>347</v>
      </c>
      <c r="F25" s="29" t="s">
        <v>535</v>
      </c>
      <c r="G25" s="29">
        <v>210</v>
      </c>
      <c r="H25" s="29" t="s">
        <v>190</v>
      </c>
      <c r="I25" s="29">
        <v>2021.1</v>
      </c>
      <c r="J25" s="29">
        <v>2021.12</v>
      </c>
      <c r="K25" s="29" t="s">
        <v>536</v>
      </c>
      <c r="L25" s="29" t="s">
        <v>97</v>
      </c>
    </row>
    <row r="26" s="37" customFormat="1" ht="50" customHeight="1" spans="1:12">
      <c r="A26" s="29">
        <v>3</v>
      </c>
      <c r="B26" s="29" t="s">
        <v>537</v>
      </c>
      <c r="C26" s="29" t="s">
        <v>484</v>
      </c>
      <c r="D26" s="29" t="s">
        <v>25</v>
      </c>
      <c r="E26" s="29" t="s">
        <v>447</v>
      </c>
      <c r="F26" s="29" t="s">
        <v>538</v>
      </c>
      <c r="G26" s="29">
        <v>182</v>
      </c>
      <c r="H26" s="29" t="s">
        <v>190</v>
      </c>
      <c r="I26" s="29">
        <v>2021.5</v>
      </c>
      <c r="J26" s="29">
        <v>2021.12</v>
      </c>
      <c r="K26" s="29" t="s">
        <v>539</v>
      </c>
      <c r="L26" s="29" t="s">
        <v>484</v>
      </c>
    </row>
    <row r="27" s="37" customFormat="1" ht="50" customHeight="1" spans="1:12">
      <c r="A27" s="29">
        <v>4</v>
      </c>
      <c r="B27" s="29" t="s">
        <v>540</v>
      </c>
      <c r="C27" s="29" t="s">
        <v>484</v>
      </c>
      <c r="D27" s="29" t="s">
        <v>25</v>
      </c>
      <c r="E27" s="29" t="s">
        <v>541</v>
      </c>
      <c r="F27" s="29" t="s">
        <v>542</v>
      </c>
      <c r="G27" s="29">
        <v>224</v>
      </c>
      <c r="H27" s="29" t="s">
        <v>190</v>
      </c>
      <c r="I27" s="29">
        <v>2021.1</v>
      </c>
      <c r="J27" s="29">
        <v>2021.12</v>
      </c>
      <c r="K27" s="29" t="s">
        <v>543</v>
      </c>
      <c r="L27" s="29" t="s">
        <v>126</v>
      </c>
    </row>
    <row r="28" s="37" customFormat="1" ht="50" customHeight="1" spans="1:12">
      <c r="A28" s="29">
        <v>5</v>
      </c>
      <c r="B28" s="29" t="s">
        <v>544</v>
      </c>
      <c r="C28" s="29" t="s">
        <v>484</v>
      </c>
      <c r="D28" s="29" t="s">
        <v>25</v>
      </c>
      <c r="E28" s="29" t="s">
        <v>545</v>
      </c>
      <c r="F28" s="29" t="s">
        <v>546</v>
      </c>
      <c r="G28" s="29">
        <v>152.6</v>
      </c>
      <c r="H28" s="29" t="s">
        <v>190</v>
      </c>
      <c r="I28" s="29">
        <v>2021.1</v>
      </c>
      <c r="J28" s="29">
        <v>2021.12</v>
      </c>
      <c r="K28" s="29" t="s">
        <v>547</v>
      </c>
      <c r="L28" s="29" t="s">
        <v>484</v>
      </c>
    </row>
    <row r="29" s="37" customFormat="1" ht="50" customHeight="1" spans="1:12">
      <c r="A29" s="29">
        <v>6</v>
      </c>
      <c r="B29" s="29" t="s">
        <v>548</v>
      </c>
      <c r="C29" s="29" t="s">
        <v>484</v>
      </c>
      <c r="D29" s="29" t="s">
        <v>25</v>
      </c>
      <c r="E29" s="29" t="s">
        <v>549</v>
      </c>
      <c r="F29" s="29" t="s">
        <v>550</v>
      </c>
      <c r="G29" s="29">
        <v>317.1</v>
      </c>
      <c r="H29" s="29" t="s">
        <v>190</v>
      </c>
      <c r="I29" s="29">
        <v>2021.1</v>
      </c>
      <c r="J29" s="29">
        <v>2021.12</v>
      </c>
      <c r="K29" s="29" t="s">
        <v>551</v>
      </c>
      <c r="L29" s="29" t="s">
        <v>552</v>
      </c>
    </row>
    <row r="30" s="37" customFormat="1" ht="50" customHeight="1" spans="1:12">
      <c r="A30" s="29">
        <v>7</v>
      </c>
      <c r="B30" s="29" t="s">
        <v>553</v>
      </c>
      <c r="C30" s="29" t="s">
        <v>484</v>
      </c>
      <c r="D30" s="29" t="s">
        <v>25</v>
      </c>
      <c r="E30" s="29" t="s">
        <v>72</v>
      </c>
      <c r="F30" s="29" t="s">
        <v>554</v>
      </c>
      <c r="G30" s="29">
        <v>322</v>
      </c>
      <c r="H30" s="29" t="s">
        <v>190</v>
      </c>
      <c r="I30" s="29">
        <v>2021.5</v>
      </c>
      <c r="J30" s="29">
        <v>2021.12</v>
      </c>
      <c r="K30" s="29" t="s">
        <v>555</v>
      </c>
      <c r="L30" s="29" t="s">
        <v>552</v>
      </c>
    </row>
    <row r="31" s="37" customFormat="1" ht="50" customHeight="1" spans="1:12">
      <c r="A31" s="29">
        <v>8</v>
      </c>
      <c r="B31" s="29" t="s">
        <v>556</v>
      </c>
      <c r="C31" s="29" t="s">
        <v>484</v>
      </c>
      <c r="D31" s="29" t="s">
        <v>25</v>
      </c>
      <c r="E31" s="29" t="s">
        <v>557</v>
      </c>
      <c r="F31" s="29" t="s">
        <v>558</v>
      </c>
      <c r="G31" s="29">
        <v>168</v>
      </c>
      <c r="H31" s="29" t="s">
        <v>190</v>
      </c>
      <c r="I31" s="29">
        <v>2021.5</v>
      </c>
      <c r="J31" s="63">
        <v>2021.1</v>
      </c>
      <c r="K31" s="29" t="s">
        <v>559</v>
      </c>
      <c r="L31" s="29" t="s">
        <v>121</v>
      </c>
    </row>
    <row r="32" s="37" customFormat="1" ht="50" customHeight="1" spans="1:12">
      <c r="A32" s="29">
        <v>9</v>
      </c>
      <c r="B32" s="29" t="s">
        <v>560</v>
      </c>
      <c r="C32" s="29" t="s">
        <v>484</v>
      </c>
      <c r="D32" s="29" t="s">
        <v>25</v>
      </c>
      <c r="E32" s="29" t="s">
        <v>561</v>
      </c>
      <c r="F32" s="29" t="s">
        <v>562</v>
      </c>
      <c r="G32" s="29">
        <v>75.6</v>
      </c>
      <c r="H32" s="29" t="s">
        <v>190</v>
      </c>
      <c r="I32" s="29">
        <v>2021.5</v>
      </c>
      <c r="J32" s="63">
        <v>2021.1</v>
      </c>
      <c r="K32" s="29" t="s">
        <v>559</v>
      </c>
      <c r="L32" s="29" t="s">
        <v>121</v>
      </c>
    </row>
    <row r="33" s="37" customFormat="1" ht="50" customHeight="1" spans="1:12">
      <c r="A33" s="29">
        <v>10</v>
      </c>
      <c r="B33" s="29" t="s">
        <v>563</v>
      </c>
      <c r="C33" s="29" t="s">
        <v>484</v>
      </c>
      <c r="D33" s="29" t="s">
        <v>25</v>
      </c>
      <c r="E33" s="29" t="s">
        <v>355</v>
      </c>
      <c r="F33" s="29" t="s">
        <v>564</v>
      </c>
      <c r="G33" s="29">
        <v>70</v>
      </c>
      <c r="H33" s="29" t="s">
        <v>190</v>
      </c>
      <c r="I33" s="29">
        <v>2021.5</v>
      </c>
      <c r="J33" s="63">
        <v>2021.1</v>
      </c>
      <c r="K33" s="29" t="s">
        <v>565</v>
      </c>
      <c r="L33" s="29" t="s">
        <v>121</v>
      </c>
    </row>
    <row r="34" s="37" customFormat="1" ht="50" customHeight="1" spans="1:12">
      <c r="A34" s="29">
        <v>11</v>
      </c>
      <c r="B34" s="29" t="s">
        <v>566</v>
      </c>
      <c r="C34" s="29" t="s">
        <v>484</v>
      </c>
      <c r="D34" s="29" t="s">
        <v>25</v>
      </c>
      <c r="E34" s="29" t="s">
        <v>329</v>
      </c>
      <c r="F34" s="29" t="s">
        <v>567</v>
      </c>
      <c r="G34" s="29">
        <v>17.64</v>
      </c>
      <c r="H34" s="29" t="s">
        <v>190</v>
      </c>
      <c r="I34" s="29">
        <v>2021.5</v>
      </c>
      <c r="J34" s="63">
        <v>2021.1</v>
      </c>
      <c r="K34" s="29" t="s">
        <v>568</v>
      </c>
      <c r="L34" s="29" t="s">
        <v>121</v>
      </c>
    </row>
    <row r="35" s="38" customFormat="1" ht="44" customHeight="1" spans="1:12">
      <c r="A35" s="29">
        <v>12</v>
      </c>
      <c r="B35" s="31" t="s">
        <v>569</v>
      </c>
      <c r="C35" s="29" t="s">
        <v>484</v>
      </c>
      <c r="D35" s="31" t="s">
        <v>128</v>
      </c>
      <c r="E35" s="31" t="s">
        <v>234</v>
      </c>
      <c r="F35" s="31" t="s">
        <v>570</v>
      </c>
      <c r="G35" s="31">
        <v>124.482995</v>
      </c>
      <c r="H35" s="31" t="s">
        <v>28</v>
      </c>
      <c r="I35" s="31">
        <v>2021.1</v>
      </c>
      <c r="J35" s="31">
        <v>2021.1</v>
      </c>
      <c r="K35" s="31" t="s">
        <v>571</v>
      </c>
      <c r="L35" s="31" t="s">
        <v>552</v>
      </c>
    </row>
  </sheetData>
  <mergeCells count="14">
    <mergeCell ref="A1:L1"/>
    <mergeCell ref="A2:L2"/>
    <mergeCell ref="A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354166666666667" bottom="0.156944444444444" header="0.298611111111111" footer="0.298611111111111"/>
  <pageSetup paperSize="9" scale="9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A1:L1"/>
    </sheetView>
  </sheetViews>
  <sheetFormatPr defaultColWidth="9" defaultRowHeight="14.25"/>
  <cols>
    <col min="1" max="1" width="7.25" style="3" customWidth="1"/>
    <col min="2" max="2" width="17" style="4" customWidth="1"/>
    <col min="3" max="3" width="10" style="4" customWidth="1"/>
    <col min="4" max="4" width="5.5" style="4" customWidth="1"/>
    <col min="5" max="5" width="12.8833333333333" style="4" customWidth="1"/>
    <col min="6" max="6" width="20.5916666666667" style="4" customWidth="1"/>
    <col min="7" max="7" width="12.125" style="4" customWidth="1"/>
    <col min="8" max="8" width="9.25" style="4" customWidth="1"/>
    <col min="9" max="9" width="8.875" style="4" customWidth="1"/>
    <col min="10" max="10" width="8.75" style="4" customWidth="1"/>
    <col min="11" max="11" width="17.5" style="4" customWidth="1"/>
    <col min="12" max="12" width="10.1416666666667" style="4" customWidth="1"/>
    <col min="13" max="13" width="9" style="4"/>
    <col min="14" max="14" width="9.375" style="4"/>
    <col min="15" max="16384" width="9" style="4"/>
  </cols>
  <sheetData>
    <row r="1" spans="1:12">
      <c r="A1" s="5" t="s">
        <v>572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4" customHeight="1" spans="1:12">
      <c r="A2" s="7" t="s">
        <v>573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20.1" customHeight="1" spans="1:12">
      <c r="B3" s="9" t="s">
        <v>188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ht="20.1" customHeight="1" spans="1:12">
      <c r="A4" s="10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3" t="s">
        <v>10</v>
      </c>
      <c r="I4" s="11" t="s">
        <v>11</v>
      </c>
      <c r="J4" s="11"/>
      <c r="K4" s="11" t="s">
        <v>12</v>
      </c>
      <c r="L4" s="11" t="s">
        <v>13</v>
      </c>
    </row>
    <row r="5" ht="20.1" customHeight="1" spans="1:12">
      <c r="A5" s="11"/>
      <c r="B5" s="14"/>
      <c r="C5" s="14"/>
      <c r="D5" s="11"/>
      <c r="E5" s="11"/>
      <c r="F5" s="14"/>
      <c r="G5" s="12"/>
      <c r="H5" s="15"/>
      <c r="I5" s="11" t="s">
        <v>14</v>
      </c>
      <c r="J5" s="11" t="s">
        <v>15</v>
      </c>
      <c r="K5" s="14"/>
      <c r="L5" s="11"/>
    </row>
    <row r="6" s="1" customFormat="1" ht="32" customHeight="1" spans="1:12">
      <c r="A6" s="16" t="s">
        <v>148</v>
      </c>
      <c r="B6" s="17" t="s">
        <v>574</v>
      </c>
      <c r="C6" s="16" t="s">
        <v>19</v>
      </c>
      <c r="D6" s="16">
        <v>8</v>
      </c>
      <c r="E6" s="16"/>
      <c r="F6" s="16"/>
      <c r="G6" s="16">
        <v>543.9</v>
      </c>
      <c r="H6" s="16"/>
      <c r="I6" s="18"/>
      <c r="J6" s="18"/>
      <c r="K6" s="16"/>
      <c r="L6" s="16"/>
    </row>
    <row r="7" s="1" customFormat="1" ht="27" customHeight="1" spans="1:12">
      <c r="A7" s="10" t="s">
        <v>20</v>
      </c>
      <c r="B7" s="19" t="s">
        <v>64</v>
      </c>
      <c r="C7" s="10" t="s">
        <v>22</v>
      </c>
      <c r="D7" s="10">
        <v>5</v>
      </c>
      <c r="E7" s="10"/>
      <c r="F7" s="10"/>
      <c r="G7" s="10">
        <v>175</v>
      </c>
      <c r="H7" s="10" t="s">
        <v>190</v>
      </c>
      <c r="I7" s="20"/>
      <c r="J7" s="20"/>
      <c r="K7" s="10"/>
      <c r="L7" s="10"/>
    </row>
    <row r="8" s="2" customFormat="1" ht="48" customHeight="1" spans="1:12">
      <c r="A8" s="21">
        <v>1</v>
      </c>
      <c r="B8" s="22" t="s">
        <v>575</v>
      </c>
      <c r="C8" s="23" t="s">
        <v>576</v>
      </c>
      <c r="D8" s="24" t="s">
        <v>25</v>
      </c>
      <c r="E8" s="25" t="s">
        <v>577</v>
      </c>
      <c r="F8" s="26" t="s">
        <v>578</v>
      </c>
      <c r="G8" s="27"/>
      <c r="H8" s="28"/>
      <c r="I8" s="27">
        <v>2020.1</v>
      </c>
      <c r="J8" s="27">
        <v>2020.12</v>
      </c>
      <c r="K8" s="29" t="s">
        <v>579</v>
      </c>
      <c r="L8" s="30" t="s">
        <v>580</v>
      </c>
    </row>
    <row r="9" s="2" customFormat="1" ht="68" customHeight="1" spans="1:12">
      <c r="A9" s="21">
        <v>2</v>
      </c>
      <c r="B9" s="31" t="s">
        <v>581</v>
      </c>
      <c r="C9" s="23" t="s">
        <v>576</v>
      </c>
      <c r="D9" s="31" t="s">
        <v>25</v>
      </c>
      <c r="E9" s="31" t="s">
        <v>87</v>
      </c>
      <c r="F9" s="31" t="s">
        <v>582</v>
      </c>
      <c r="G9" s="23"/>
      <c r="H9" s="28"/>
      <c r="I9" s="21">
        <v>2020.4</v>
      </c>
      <c r="J9" s="21">
        <v>2020.8</v>
      </c>
      <c r="K9" s="31" t="s">
        <v>583</v>
      </c>
      <c r="L9" s="31" t="s">
        <v>584</v>
      </c>
    </row>
    <row r="10" s="2" customFormat="1" ht="71" customHeight="1" spans="1:12">
      <c r="A10" s="21">
        <v>3</v>
      </c>
      <c r="B10" s="31" t="s">
        <v>585</v>
      </c>
      <c r="C10" s="23" t="s">
        <v>576</v>
      </c>
      <c r="D10" s="31" t="s">
        <v>25</v>
      </c>
      <c r="E10" s="31" t="s">
        <v>586</v>
      </c>
      <c r="F10" s="31" t="s">
        <v>587</v>
      </c>
      <c r="G10" s="23"/>
      <c r="H10" s="28"/>
      <c r="I10" s="21">
        <v>2020.4</v>
      </c>
      <c r="J10" s="21">
        <v>2020.8</v>
      </c>
      <c r="K10" s="31" t="s">
        <v>583</v>
      </c>
      <c r="L10" s="31" t="s">
        <v>588</v>
      </c>
    </row>
    <row r="11" s="2" customFormat="1" ht="48" customHeight="1" spans="1:12">
      <c r="A11" s="21">
        <v>4</v>
      </c>
      <c r="B11" s="31" t="s">
        <v>589</v>
      </c>
      <c r="C11" s="23" t="s">
        <v>576</v>
      </c>
      <c r="D11" s="31" t="s">
        <v>25</v>
      </c>
      <c r="E11" s="31" t="s">
        <v>590</v>
      </c>
      <c r="F11" s="31" t="s">
        <v>591</v>
      </c>
      <c r="G11" s="23"/>
      <c r="H11" s="28"/>
      <c r="I11" s="31" t="s">
        <v>592</v>
      </c>
      <c r="J11" s="31" t="s">
        <v>319</v>
      </c>
      <c r="K11" s="31" t="s">
        <v>593</v>
      </c>
      <c r="L11" s="31" t="s">
        <v>594</v>
      </c>
    </row>
    <row r="12" s="2" customFormat="1" ht="48" customHeight="1" spans="1:12">
      <c r="A12" s="21">
        <v>5</v>
      </c>
      <c r="B12" s="31" t="s">
        <v>595</v>
      </c>
      <c r="C12" s="23" t="s">
        <v>576</v>
      </c>
      <c r="D12" s="31" t="s">
        <v>25</v>
      </c>
      <c r="E12" s="31" t="s">
        <v>513</v>
      </c>
      <c r="F12" s="31" t="s">
        <v>596</v>
      </c>
      <c r="G12" s="23"/>
      <c r="H12" s="28"/>
      <c r="I12" s="31" t="s">
        <v>597</v>
      </c>
      <c r="J12" s="31" t="s">
        <v>319</v>
      </c>
      <c r="K12" s="31" t="s">
        <v>598</v>
      </c>
      <c r="L12" s="31" t="s">
        <v>599</v>
      </c>
    </row>
    <row r="13" ht="33" customHeight="1" spans="1:12">
      <c r="A13" s="10" t="s">
        <v>40</v>
      </c>
      <c r="B13" s="19" t="s">
        <v>66</v>
      </c>
      <c r="C13" s="10" t="s">
        <v>22</v>
      </c>
      <c r="D13" s="10">
        <v>3</v>
      </c>
      <c r="E13" s="10"/>
      <c r="F13" s="10"/>
      <c r="G13" s="10">
        <v>368.9</v>
      </c>
      <c r="H13" s="10"/>
      <c r="I13" s="20"/>
      <c r="J13" s="20"/>
      <c r="K13" s="10"/>
      <c r="L13" s="10"/>
    </row>
    <row r="14" s="2" customFormat="1" ht="48" customHeight="1" spans="1:12">
      <c r="A14" s="22">
        <v>1</v>
      </c>
      <c r="B14" s="22" t="s">
        <v>600</v>
      </c>
      <c r="C14" s="22" t="s">
        <v>576</v>
      </c>
      <c r="D14" s="22" t="s">
        <v>25</v>
      </c>
      <c r="E14" s="22" t="s">
        <v>557</v>
      </c>
      <c r="F14" s="22" t="s">
        <v>601</v>
      </c>
      <c r="G14" s="22">
        <v>57.4</v>
      </c>
      <c r="H14" s="22" t="s">
        <v>190</v>
      </c>
      <c r="I14" s="22" t="s">
        <v>602</v>
      </c>
      <c r="J14" s="22" t="s">
        <v>602</v>
      </c>
      <c r="K14" s="21" t="s">
        <v>603</v>
      </c>
      <c r="L14" s="22" t="s">
        <v>604</v>
      </c>
    </row>
    <row r="15" s="2" customFormat="1" ht="48" customHeight="1" spans="1:12">
      <c r="A15" s="22">
        <v>2</v>
      </c>
      <c r="B15" s="22" t="s">
        <v>605</v>
      </c>
      <c r="C15" s="22" t="s">
        <v>576</v>
      </c>
      <c r="D15" s="22" t="s">
        <v>25</v>
      </c>
      <c r="E15" s="22" t="s">
        <v>606</v>
      </c>
      <c r="F15" s="22" t="s">
        <v>607</v>
      </c>
      <c r="G15" s="22">
        <v>66.5</v>
      </c>
      <c r="H15" s="22" t="s">
        <v>190</v>
      </c>
      <c r="I15" s="22" t="s">
        <v>602</v>
      </c>
      <c r="J15" s="22" t="s">
        <v>602</v>
      </c>
      <c r="K15" s="21" t="s">
        <v>603</v>
      </c>
      <c r="L15" s="22" t="s">
        <v>608</v>
      </c>
    </row>
    <row r="16" s="2" customFormat="1" ht="48" customHeight="1" spans="1:12">
      <c r="A16" s="22">
        <v>3</v>
      </c>
      <c r="B16" s="22" t="s">
        <v>609</v>
      </c>
      <c r="C16" s="22" t="s">
        <v>576</v>
      </c>
      <c r="D16" s="22" t="s">
        <v>25</v>
      </c>
      <c r="E16" s="22" t="s">
        <v>610</v>
      </c>
      <c r="F16" s="22" t="s">
        <v>611</v>
      </c>
      <c r="G16" s="22">
        <v>245</v>
      </c>
      <c r="H16" s="22" t="s">
        <v>190</v>
      </c>
      <c r="I16" s="22" t="s">
        <v>602</v>
      </c>
      <c r="J16" s="22" t="s">
        <v>602</v>
      </c>
      <c r="K16" s="21" t="s">
        <v>603</v>
      </c>
      <c r="L16" s="22" t="s">
        <v>612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90277777777778" right="0.393055555555556" top="0.236111111111111" bottom="0.432638888888889" header="0.314583333333333" footer="0.314583333333333"/>
  <pageSetup paperSize="9" scale="98" fitToHeight="0" orientation="landscape" horizontalDpi="600"/>
  <headerFooter/>
  <ignoredErrors>
    <ignoredError sqref="I11:J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水利</vt:lpstr>
      <vt:lpstr>人畜分离</vt:lpstr>
      <vt:lpstr>交通</vt:lpstr>
      <vt:lpstr>污水管网建设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成</cp:lastModifiedBy>
  <dcterms:created xsi:type="dcterms:W3CDTF">2019-03-27T08:54:00Z</dcterms:created>
  <cp:lastPrinted>2019-09-04T12:55:00Z</cp:lastPrinted>
  <dcterms:modified xsi:type="dcterms:W3CDTF">2025-12-18T09:52:11Z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1FB101E5D6A1454FAE2C76F1599A4AF2</vt:lpwstr>
  </property>
  <property fmtid="{D5CDD505-2E9C-101B-9397-08002B2CF9AE}" pid="4" name="CalculationRule">
    <vt:i4>0</vt:i4>
  </property>
</Properties>
</file>